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ATTIVITA' SMARTWORKING ARPAC 03.02.2023\Backup 09.03.2020\RSA2023\Capitolo RSA ok\"/>
    </mc:Choice>
  </mc:AlternateContent>
  <xr:revisionPtr revIDLastSave="0" documentId="13_ncr:1_{EC88CAAA-DDA0-4BEE-9DE1-288C12024BF4}" xr6:coauthVersionLast="47" xr6:coauthVersionMax="47" xr10:uidLastSave="{00000000-0000-0000-0000-000000000000}"/>
  <bookViews>
    <workbookView xWindow="-120" yWindow="-120" windowWidth="29040" windowHeight="15840" xr2:uid="{FDA4CC0B-714D-4BB9-8BAF-0C5E7B288CA7}"/>
  </bookViews>
  <sheets>
    <sheet name="Controlli CEM punuali" sheetId="3" r:id="rId1"/>
    <sheet name="Controlli CEM continuo" sheetId="4" r:id="rId2"/>
    <sheet name="Pareri CEM" sheetId="6" r:id="rId3"/>
  </sheets>
  <externalReferences>
    <externalReference r:id="rId4"/>
  </externalReferences>
  <definedNames>
    <definedName name="_xlnm._FilterDatabase" localSheetId="1" hidden="1">'Controlli CEM continuo'!$A$2:$D$2</definedName>
    <definedName name="_xlnm._FilterDatabase" localSheetId="0" hidden="1">'Controlli CEM punuali'!$A$2:$I$2</definedName>
    <definedName name="_xlnm._FilterDatabase" localSheetId="2" hidden="1">'Pareri CEM'!$A$3:$D$3</definedName>
    <definedName name="_xlnm.Print_Area" localSheetId="1">'Controlli CEM continuo'!$A$1:$D$26</definedName>
    <definedName name="_xlnm.Print_Area" localSheetId="0">'Controlli CEM punuali'!$A$1:$J$62</definedName>
    <definedName name="_xlnm.Print_Area" localSheetId="2">'Pareri CEM'!$A$1:$E$63</definedName>
    <definedName name="Illecito">[1]Illeciti!$A$2:$A$33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6" l="1"/>
  <c r="D63" i="6"/>
  <c r="C63" i="6"/>
  <c r="E62" i="6"/>
  <c r="D62" i="6"/>
  <c r="C62" i="6"/>
  <c r="E61" i="6"/>
  <c r="D61" i="6"/>
  <c r="C61" i="6"/>
  <c r="E60" i="6"/>
  <c r="D60" i="6"/>
  <c r="C60" i="6"/>
  <c r="E59" i="6"/>
  <c r="D59" i="6"/>
  <c r="C59" i="6"/>
  <c r="D58" i="6"/>
  <c r="C58" i="6"/>
  <c r="D57" i="6"/>
  <c r="C57" i="6"/>
  <c r="D56" i="6"/>
  <c r="C56" i="6"/>
  <c r="D55" i="6"/>
  <c r="C55" i="6"/>
  <c r="D53" i="6"/>
  <c r="C53" i="6"/>
  <c r="E47" i="6"/>
  <c r="E46" i="6"/>
  <c r="E45" i="6"/>
  <c r="E44" i="6"/>
  <c r="D43" i="6"/>
  <c r="C43" i="6"/>
  <c r="E37" i="6"/>
  <c r="E36" i="6"/>
  <c r="E35" i="6"/>
  <c r="E34" i="6"/>
  <c r="D33" i="6"/>
  <c r="C33" i="6"/>
  <c r="E27" i="6"/>
  <c r="E26" i="6"/>
  <c r="E25" i="6"/>
  <c r="E24" i="6"/>
  <c r="D23" i="6"/>
  <c r="C23" i="6"/>
  <c r="E17" i="6"/>
  <c r="E16" i="6"/>
  <c r="E15" i="6"/>
  <c r="E14" i="6"/>
  <c r="D13" i="6"/>
  <c r="C13" i="6"/>
  <c r="E7" i="6"/>
  <c r="E6" i="6"/>
  <c r="E5" i="6"/>
  <c r="E4" i="6"/>
  <c r="D26" i="4"/>
  <c r="C26" i="4"/>
  <c r="D25" i="4"/>
  <c r="C25" i="4"/>
  <c r="D24" i="4"/>
  <c r="C24" i="4"/>
  <c r="D22" i="4"/>
  <c r="C22" i="4"/>
  <c r="D18" i="4"/>
  <c r="C18" i="4"/>
  <c r="D14" i="4"/>
  <c r="C14" i="4"/>
  <c r="D10" i="4"/>
  <c r="C10" i="4"/>
  <c r="D6" i="4"/>
  <c r="C6" i="4"/>
  <c r="J62" i="3"/>
  <c r="I62" i="3"/>
  <c r="H62" i="3"/>
  <c r="G62" i="3"/>
  <c r="F62" i="3"/>
  <c r="E62" i="3"/>
  <c r="D62" i="3"/>
  <c r="C62" i="3"/>
  <c r="J61" i="3"/>
  <c r="H61" i="3"/>
  <c r="G61" i="3"/>
  <c r="F61" i="3"/>
  <c r="E61" i="3"/>
  <c r="D61" i="3"/>
  <c r="C61" i="3"/>
  <c r="J60" i="3"/>
  <c r="H60" i="3"/>
  <c r="G60" i="3"/>
  <c r="F60" i="3"/>
  <c r="E60" i="3"/>
  <c r="D60" i="3"/>
  <c r="C60" i="3"/>
  <c r="J59" i="3"/>
  <c r="H59" i="3"/>
  <c r="G59" i="3"/>
  <c r="F59" i="3"/>
  <c r="E59" i="3"/>
  <c r="D59" i="3"/>
  <c r="C59" i="3"/>
  <c r="J58" i="3"/>
  <c r="H58" i="3"/>
  <c r="G58" i="3"/>
  <c r="F58" i="3"/>
  <c r="E58" i="3"/>
  <c r="D58" i="3"/>
  <c r="C58" i="3"/>
  <c r="J57" i="3"/>
  <c r="H57" i="3"/>
  <c r="G57" i="3"/>
  <c r="F57" i="3"/>
  <c r="E57" i="3"/>
  <c r="D57" i="3"/>
  <c r="C57" i="3"/>
  <c r="J56" i="3"/>
  <c r="H56" i="3"/>
  <c r="G56" i="3"/>
  <c r="F56" i="3"/>
  <c r="E56" i="3"/>
  <c r="D56" i="3"/>
  <c r="C56" i="3"/>
  <c r="J55" i="3"/>
  <c r="H55" i="3"/>
  <c r="G55" i="3"/>
  <c r="F55" i="3"/>
  <c r="E55" i="3"/>
  <c r="D55" i="3"/>
  <c r="C55" i="3"/>
  <c r="J54" i="3"/>
  <c r="H54" i="3"/>
  <c r="G54" i="3"/>
  <c r="F54" i="3"/>
  <c r="E54" i="3"/>
  <c r="D54" i="3"/>
  <c r="C54" i="3"/>
  <c r="J52" i="3"/>
  <c r="H52" i="3"/>
  <c r="G52" i="3"/>
  <c r="F52" i="3"/>
  <c r="E52" i="3"/>
  <c r="D52" i="3"/>
  <c r="C52" i="3"/>
  <c r="I50" i="3"/>
  <c r="I49" i="3"/>
  <c r="I48" i="3"/>
  <c r="I47" i="3"/>
  <c r="I46" i="3"/>
  <c r="I45" i="3"/>
  <c r="I44" i="3"/>
  <c r="I43" i="3"/>
  <c r="J42" i="3"/>
  <c r="H42" i="3"/>
  <c r="G42" i="3"/>
  <c r="F42" i="3"/>
  <c r="E42" i="3"/>
  <c r="D42" i="3"/>
  <c r="C42" i="3"/>
  <c r="I40" i="3"/>
  <c r="I39" i="3"/>
  <c r="I38" i="3"/>
  <c r="I37" i="3"/>
  <c r="I36" i="3"/>
  <c r="I35" i="3"/>
  <c r="I34" i="3"/>
  <c r="I33" i="3"/>
  <c r="J32" i="3"/>
  <c r="H32" i="3"/>
  <c r="G32" i="3"/>
  <c r="F32" i="3"/>
  <c r="E32" i="3"/>
  <c r="D32" i="3"/>
  <c r="C32" i="3"/>
  <c r="I30" i="3"/>
  <c r="I29" i="3"/>
  <c r="I28" i="3"/>
  <c r="I27" i="3"/>
  <c r="I26" i="3"/>
  <c r="I57" i="3" s="1"/>
  <c r="I25" i="3"/>
  <c r="I24" i="3"/>
  <c r="I23" i="3"/>
  <c r="J22" i="3"/>
  <c r="H22" i="3"/>
  <c r="G22" i="3"/>
  <c r="F22" i="3"/>
  <c r="E22" i="3"/>
  <c r="D22" i="3"/>
  <c r="C22" i="3"/>
  <c r="I20" i="3"/>
  <c r="I19" i="3"/>
  <c r="I18" i="3"/>
  <c r="I16" i="3"/>
  <c r="I15" i="3"/>
  <c r="I14" i="3"/>
  <c r="I13" i="3"/>
  <c r="J12" i="3"/>
  <c r="H12" i="3"/>
  <c r="G12" i="3"/>
  <c r="F12" i="3"/>
  <c r="E12" i="3"/>
  <c r="D12" i="3"/>
  <c r="C12" i="3"/>
  <c r="I10" i="3"/>
  <c r="I9" i="3"/>
  <c r="I8" i="3"/>
  <c r="I7" i="3"/>
  <c r="I6" i="3"/>
  <c r="I5" i="3"/>
  <c r="I4" i="3"/>
  <c r="I3" i="3"/>
  <c r="E55" i="6" l="1"/>
  <c r="E13" i="6"/>
  <c r="E53" i="6"/>
  <c r="E57" i="6"/>
  <c r="E23" i="6"/>
  <c r="E58" i="6"/>
  <c r="E43" i="6"/>
  <c r="E33" i="6"/>
  <c r="I52" i="3"/>
  <c r="I61" i="3"/>
  <c r="I55" i="3"/>
  <c r="I56" i="3"/>
  <c r="I22" i="3"/>
  <c r="I59" i="3"/>
  <c r="I54" i="3"/>
  <c r="I58" i="3"/>
  <c r="I60" i="3"/>
  <c r="E56" i="6"/>
  <c r="I12" i="3"/>
  <c r="I42" i="3"/>
</calcChain>
</file>

<file path=xl/sharedStrings.xml><?xml version="1.0" encoding="utf-8"?>
<sst xmlns="http://schemas.openxmlformats.org/spreadsheetml/2006/main" count="167" uniqueCount="30">
  <si>
    <t>ANNUARIO DEI DATI AMBIENTALI ANNI 2014-2015-2016-2017-2018-2019-2020-2021-2022
TEMA AMBIENTALE  AGENTI FISICI 
CAMPI ELETTROMAGNETICI (CEM) - MISURE PUNTUALI</t>
  </si>
  <si>
    <t>Anno</t>
  </si>
  <si>
    <t>Provincia</t>
  </si>
  <si>
    <t>№ Sopralluoghi effettuati</t>
  </si>
  <si>
    <t xml:space="preserve">№ Sopralluoghi effettuati con misurazioni </t>
  </si>
  <si>
    <t>№ Sopralluoghi con misurazioni effettuati su sorgenti RF</t>
  </si>
  <si>
    <t>№ Sopralluoghi con misurazioni effettuati su sorgenti ELF</t>
  </si>
  <si>
    <t>№ Sopralluoghi effettuati su richiesta di Enti territoriali/altro</t>
  </si>
  <si>
    <t>№ Sopralluoghi effettuati su richiesta di Autorità/Polizia Giudiziaria</t>
  </si>
  <si>
    <t>N° Sopralluoghi effettuati di iniziativa</t>
  </si>
  <si>
    <t>№ Controlli 
non conformi</t>
  </si>
  <si>
    <t>Avellino</t>
  </si>
  <si>
    <t>Totale Provincia</t>
  </si>
  <si>
    <t>Benevento</t>
  </si>
  <si>
    <t>Caserta</t>
  </si>
  <si>
    <t>44*</t>
  </si>
  <si>
    <t>Napoli</t>
  </si>
  <si>
    <t>58*</t>
  </si>
  <si>
    <t>43*</t>
  </si>
  <si>
    <t>Salerno</t>
  </si>
  <si>
    <t>Totale regione</t>
  </si>
  <si>
    <r>
      <t>ANNUARIO DEI DATI AMBIENTALI ANNI 2014-2015-2016-2017-</t>
    </r>
    <r>
      <rPr>
        <b/>
        <sz val="14"/>
        <rFont val="Calibri"/>
        <family val="2"/>
      </rPr>
      <t>2018-2019-2020-2021-2022
TEMA AMBIENTALE  AGENTI FISICI 
CAMPI ELETTROMAGNETICI (CEM) MISURE UN CONTINUO</t>
    </r>
  </si>
  <si>
    <t>anno</t>
  </si>
  <si>
    <t>№ Campagne di monitoraggio in continuo</t>
  </si>
  <si>
    <t>№ Superamenti limiti normativi</t>
  </si>
  <si>
    <t>ANNUARIO DEI DATI AMBIENTALI ANNI 2014-2015-2016-2017-2018-2019-2020-2021-2022
TEMA AMBIENTALE  ARIA ED AGENTI FISICI 
NUMERO DEI PARERI RESI SUI cem</t>
  </si>
  <si>
    <t>TABELLA 21</t>
  </si>
  <si>
    <t>N° Pareri preventivi 
su sorgenti RF</t>
  </si>
  <si>
    <t>N° Pareri preventivi 
su sorgenti ELF</t>
  </si>
  <si>
    <t>N° Pareri preventivi RF/ELF 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</si>
</sst>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charset val="1"/>
    </font>
    <font>
      <sz val="11"/>
      <name val="Calibri"/>
      <family val="2"/>
    </font>
    <font>
      <i/>
      <sz val="11"/>
      <color rgb="FF7F7F7F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EEECE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rgb="FFFFFFFF"/>
        <bgColor rgb="FFEEECE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56"/>
      </left>
      <right style="double">
        <color indexed="56"/>
      </right>
      <top/>
      <bottom/>
      <diagonal/>
    </border>
    <border>
      <left style="double">
        <color theme="3"/>
      </left>
      <right/>
      <top style="double">
        <color theme="3"/>
      </top>
      <bottom style="double">
        <color indexed="64"/>
      </bottom>
      <diagonal/>
    </border>
    <border>
      <left style="double">
        <color theme="3"/>
      </left>
      <right/>
      <top/>
      <bottom/>
      <diagonal/>
    </border>
    <border>
      <left style="double">
        <color theme="3"/>
      </left>
      <right style="double">
        <color theme="3"/>
      </right>
      <top style="double">
        <color theme="3"/>
      </top>
      <bottom style="double">
        <color theme="3"/>
      </bottom>
      <diagonal/>
    </border>
    <border>
      <left style="double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1F497D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1" fillId="0" borderId="0" applyBorder="0" applyProtection="0"/>
  </cellStyleXfs>
  <cellXfs count="5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4" fillId="9" borderId="4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8" borderId="8" xfId="2" applyFont="1" applyFill="1" applyBorder="1" applyAlignment="1" applyProtection="1">
      <alignment horizontal="center" vertical="center"/>
    </xf>
    <xf numFmtId="0" fontId="4" fillId="4" borderId="1" xfId="2" applyFont="1" applyFill="1" applyBorder="1" applyAlignment="1" applyProtection="1">
      <alignment horizontal="center" vertical="center"/>
    </xf>
    <xf numFmtId="0" fontId="4" fillId="11" borderId="1" xfId="2" applyFont="1" applyFill="1" applyBorder="1" applyAlignment="1" applyProtection="1">
      <alignment horizontal="center" vertical="center"/>
    </xf>
    <xf numFmtId="0" fontId="4" fillId="11" borderId="8" xfId="2" applyFont="1" applyFill="1" applyBorder="1" applyAlignment="1" applyProtection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</cellXfs>
  <cellStyles count="3">
    <cellStyle name="Excel Built-in Explanatory Text" xfId="2" xr:uid="{8012A05E-717F-45DD-BA51-7AAD6C7A9F76}"/>
    <cellStyle name="Normale" xfId="0" builtinId="0"/>
    <cellStyle name="Testo descrittivo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76200</xdr:rowOff>
    </xdr:from>
    <xdr:to>
      <xdr:col>0</xdr:col>
      <xdr:colOff>556260</xdr:colOff>
      <xdr:row>0</xdr:row>
      <xdr:rowOff>739140</xdr:rowOff>
    </xdr:to>
    <xdr:pic>
      <xdr:nvPicPr>
        <xdr:cNvPr id="2" name="Immagine 1" descr="LogoARPAC_NEW">
          <a:extLst>
            <a:ext uri="{FF2B5EF4-FFF2-40B4-BE49-F238E27FC236}">
              <a16:creationId xmlns:a16="http://schemas.microsoft.com/office/drawing/2014/main" id="{27AAB293-5979-40B7-83E9-96931AFED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" y="76200"/>
          <a:ext cx="487680" cy="662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76200</xdr:rowOff>
    </xdr:from>
    <xdr:to>
      <xdr:col>0</xdr:col>
      <xdr:colOff>556260</xdr:colOff>
      <xdr:row>0</xdr:row>
      <xdr:rowOff>739140</xdr:rowOff>
    </xdr:to>
    <xdr:pic>
      <xdr:nvPicPr>
        <xdr:cNvPr id="2" name="Immagine 1" descr="LogoARPAC_NEW">
          <a:extLst>
            <a:ext uri="{FF2B5EF4-FFF2-40B4-BE49-F238E27FC236}">
              <a16:creationId xmlns:a16="http://schemas.microsoft.com/office/drawing/2014/main" id="{531508A0-DCB5-4B52-B9D8-A0853F39D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" y="76200"/>
          <a:ext cx="487680" cy="662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76200</xdr:rowOff>
    </xdr:from>
    <xdr:to>
      <xdr:col>0</xdr:col>
      <xdr:colOff>556260</xdr:colOff>
      <xdr:row>0</xdr:row>
      <xdr:rowOff>731520</xdr:rowOff>
    </xdr:to>
    <xdr:pic>
      <xdr:nvPicPr>
        <xdr:cNvPr id="2" name="Immagine 1" descr="LogoARPAC_NEW">
          <a:extLst>
            <a:ext uri="{FF2B5EF4-FFF2-40B4-BE49-F238E27FC236}">
              <a16:creationId xmlns:a16="http://schemas.microsoft.com/office/drawing/2014/main" id="{4F967327-99F3-4004-9101-F36FD3B1A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" y="76200"/>
          <a:ext cx="48768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.pancaro\AppData\Local\Temp\fz3temp-2\Registro%20attivit&#224;%202018_SU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_ATTIVITA"/>
      <sheetName val="Richiedenti"/>
      <sheetName val="Tipologia attività"/>
      <sheetName val="Tecnici"/>
      <sheetName val="Illeciti"/>
      <sheetName val="Comuni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D02EC-5575-4684-81E9-AE670E81A551}">
  <sheetPr>
    <tabColor rgb="FFFF0000"/>
    <pageSetUpPr fitToPage="1"/>
  </sheetPr>
  <dimension ref="A1:J63"/>
  <sheetViews>
    <sheetView tabSelected="1" view="pageBreakPreview" topLeftCell="A6" zoomScale="90" zoomScaleNormal="90" zoomScaleSheetLayoutView="90" workbookViewId="0">
      <selection activeCell="P37" sqref="P34:Q37"/>
    </sheetView>
  </sheetViews>
  <sheetFormatPr defaultColWidth="9.140625" defaultRowHeight="15"/>
  <cols>
    <col min="1" max="1" width="9.140625" style="2"/>
    <col min="2" max="2" width="16.42578125" style="2" customWidth="1"/>
    <col min="3" max="10" width="20.7109375" style="2" customWidth="1"/>
    <col min="11" max="16384" width="9.140625" style="2"/>
  </cols>
  <sheetData>
    <row r="1" spans="1:10" ht="64.150000000000006" customHeight="1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0" ht="75" customHeight="1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10" ht="14.25" customHeight="1">
      <c r="A3" s="6">
        <v>2014</v>
      </c>
      <c r="B3" s="6" t="s">
        <v>11</v>
      </c>
      <c r="C3" s="6">
        <v>18</v>
      </c>
      <c r="D3" s="6">
        <v>18</v>
      </c>
      <c r="E3" s="6">
        <v>18</v>
      </c>
      <c r="F3" s="6">
        <v>0</v>
      </c>
      <c r="G3" s="6">
        <v>5</v>
      </c>
      <c r="H3" s="6">
        <v>1</v>
      </c>
      <c r="I3" s="6">
        <f t="shared" ref="I3:I10" si="0">C3-G3-H3</f>
        <v>12</v>
      </c>
      <c r="J3" s="6">
        <v>0</v>
      </c>
    </row>
    <row r="4" spans="1:10" ht="12" customHeight="1">
      <c r="A4" s="6">
        <v>2015</v>
      </c>
      <c r="B4" s="6" t="s">
        <v>11</v>
      </c>
      <c r="C4" s="6">
        <v>13</v>
      </c>
      <c r="D4" s="6">
        <v>13</v>
      </c>
      <c r="E4" s="6">
        <v>13</v>
      </c>
      <c r="F4" s="6">
        <v>0</v>
      </c>
      <c r="G4" s="6">
        <v>12</v>
      </c>
      <c r="H4" s="6">
        <v>1</v>
      </c>
      <c r="I4" s="6">
        <f t="shared" si="0"/>
        <v>0</v>
      </c>
      <c r="J4" s="6">
        <v>0</v>
      </c>
    </row>
    <row r="5" spans="1:10" ht="12" customHeight="1">
      <c r="A5" s="6">
        <v>2016</v>
      </c>
      <c r="B5" s="6" t="s">
        <v>11</v>
      </c>
      <c r="C5" s="6">
        <v>16</v>
      </c>
      <c r="D5" s="6">
        <v>16</v>
      </c>
      <c r="E5" s="6">
        <v>16</v>
      </c>
      <c r="F5" s="6">
        <v>0</v>
      </c>
      <c r="G5" s="6">
        <v>3</v>
      </c>
      <c r="H5" s="6">
        <v>3</v>
      </c>
      <c r="I5" s="6">
        <f t="shared" si="0"/>
        <v>10</v>
      </c>
      <c r="J5" s="6">
        <v>1</v>
      </c>
    </row>
    <row r="6" spans="1:10" ht="12" customHeight="1">
      <c r="A6" s="6">
        <v>2017</v>
      </c>
      <c r="B6" s="6" t="s">
        <v>11</v>
      </c>
      <c r="C6" s="6">
        <v>6</v>
      </c>
      <c r="D6" s="6">
        <v>6</v>
      </c>
      <c r="E6" s="6">
        <v>4</v>
      </c>
      <c r="F6" s="6">
        <v>2</v>
      </c>
      <c r="G6" s="6">
        <v>2</v>
      </c>
      <c r="H6" s="6">
        <v>0</v>
      </c>
      <c r="I6" s="6">
        <f t="shared" si="0"/>
        <v>4</v>
      </c>
      <c r="J6" s="6">
        <v>0</v>
      </c>
    </row>
    <row r="7" spans="1:10" ht="12" customHeight="1">
      <c r="A7" s="6">
        <v>2018</v>
      </c>
      <c r="B7" s="6" t="s">
        <v>11</v>
      </c>
      <c r="C7" s="6">
        <v>50</v>
      </c>
      <c r="D7" s="6">
        <v>38</v>
      </c>
      <c r="E7" s="6">
        <v>38</v>
      </c>
      <c r="F7" s="6">
        <v>0</v>
      </c>
      <c r="G7" s="6">
        <v>7</v>
      </c>
      <c r="H7" s="6">
        <v>2</v>
      </c>
      <c r="I7" s="6">
        <f t="shared" si="0"/>
        <v>41</v>
      </c>
      <c r="J7" s="6">
        <v>0</v>
      </c>
    </row>
    <row r="8" spans="1:10" ht="12" customHeight="1">
      <c r="A8" s="6">
        <v>2019</v>
      </c>
      <c r="B8" s="6" t="s">
        <v>11</v>
      </c>
      <c r="C8" s="6">
        <v>21</v>
      </c>
      <c r="D8" s="6">
        <v>21</v>
      </c>
      <c r="E8" s="6">
        <v>21</v>
      </c>
      <c r="F8" s="6">
        <v>0</v>
      </c>
      <c r="G8" s="6">
        <v>0</v>
      </c>
      <c r="H8" s="6">
        <v>0</v>
      </c>
      <c r="I8" s="6">
        <f t="shared" si="0"/>
        <v>21</v>
      </c>
      <c r="J8" s="6">
        <v>0</v>
      </c>
    </row>
    <row r="9" spans="1:10" ht="12" customHeight="1">
      <c r="A9" s="6">
        <v>2020</v>
      </c>
      <c r="B9" s="6" t="s">
        <v>11</v>
      </c>
      <c r="C9" s="6">
        <v>34</v>
      </c>
      <c r="D9" s="6">
        <v>34</v>
      </c>
      <c r="E9" s="6">
        <v>33</v>
      </c>
      <c r="F9" s="6">
        <v>1</v>
      </c>
      <c r="G9" s="6">
        <v>2</v>
      </c>
      <c r="H9" s="6">
        <v>1</v>
      </c>
      <c r="I9" s="6">
        <f t="shared" si="0"/>
        <v>31</v>
      </c>
      <c r="J9" s="6">
        <v>0</v>
      </c>
    </row>
    <row r="10" spans="1:10" ht="12" customHeight="1">
      <c r="A10" s="28">
        <v>2021</v>
      </c>
      <c r="B10" s="28" t="s">
        <v>11</v>
      </c>
      <c r="C10" s="28">
        <v>47</v>
      </c>
      <c r="D10" s="28">
        <v>46</v>
      </c>
      <c r="E10" s="28">
        <v>26</v>
      </c>
      <c r="F10" s="28">
        <v>20</v>
      </c>
      <c r="G10" s="28">
        <v>4</v>
      </c>
      <c r="H10" s="28">
        <v>1</v>
      </c>
      <c r="I10" s="28">
        <f t="shared" si="0"/>
        <v>42</v>
      </c>
      <c r="J10" s="28">
        <v>1</v>
      </c>
    </row>
    <row r="11" spans="1:10" ht="12" customHeight="1">
      <c r="A11" s="28">
        <v>2022</v>
      </c>
      <c r="B11" s="28" t="s">
        <v>11</v>
      </c>
      <c r="C11" s="28">
        <v>30</v>
      </c>
      <c r="D11" s="28">
        <v>30</v>
      </c>
      <c r="E11" s="28">
        <v>26</v>
      </c>
      <c r="F11" s="28">
        <v>4</v>
      </c>
      <c r="G11" s="28">
        <v>0</v>
      </c>
      <c r="H11" s="28">
        <v>1</v>
      </c>
      <c r="I11" s="28">
        <v>29</v>
      </c>
      <c r="J11" s="28">
        <v>0</v>
      </c>
    </row>
    <row r="12" spans="1:10" ht="12" customHeight="1">
      <c r="A12" s="8"/>
      <c r="B12" s="9" t="s">
        <v>12</v>
      </c>
      <c r="C12" s="40">
        <f>SUM(C3:C11)</f>
        <v>235</v>
      </c>
      <c r="D12" s="41">
        <f t="shared" ref="D12:J12" si="1">SUM(D3:D11)</f>
        <v>222</v>
      </c>
      <c r="E12" s="40">
        <f t="shared" si="1"/>
        <v>195</v>
      </c>
      <c r="F12" s="40">
        <f t="shared" si="1"/>
        <v>27</v>
      </c>
      <c r="G12" s="40">
        <f t="shared" si="1"/>
        <v>35</v>
      </c>
      <c r="H12" s="40">
        <f t="shared" si="1"/>
        <v>10</v>
      </c>
      <c r="I12" s="40">
        <f t="shared" si="1"/>
        <v>190</v>
      </c>
      <c r="J12" s="40">
        <f t="shared" si="1"/>
        <v>2</v>
      </c>
    </row>
    <row r="13" spans="1:10" ht="12" customHeight="1">
      <c r="A13" s="8">
        <v>2014</v>
      </c>
      <c r="B13" s="8" t="s">
        <v>13</v>
      </c>
      <c r="C13" s="8">
        <v>15</v>
      </c>
      <c r="D13" s="8">
        <v>15</v>
      </c>
      <c r="E13" s="8">
        <v>15</v>
      </c>
      <c r="F13" s="8">
        <v>0</v>
      </c>
      <c r="G13" s="8">
        <v>11</v>
      </c>
      <c r="H13" s="8">
        <v>1</v>
      </c>
      <c r="I13" s="8">
        <f>C13-G13-H13</f>
        <v>3</v>
      </c>
      <c r="J13" s="8">
        <v>0</v>
      </c>
    </row>
    <row r="14" spans="1:10" ht="12" customHeight="1">
      <c r="A14" s="8">
        <v>2015</v>
      </c>
      <c r="B14" s="8" t="s">
        <v>13</v>
      </c>
      <c r="C14" s="8">
        <v>12</v>
      </c>
      <c r="D14" s="8">
        <v>12</v>
      </c>
      <c r="E14" s="8">
        <v>11</v>
      </c>
      <c r="F14" s="8">
        <v>1</v>
      </c>
      <c r="G14" s="8">
        <v>5</v>
      </c>
      <c r="H14" s="8">
        <v>0</v>
      </c>
      <c r="I14" s="8">
        <f>C14-G14-H14</f>
        <v>7</v>
      </c>
      <c r="J14" s="8">
        <v>0</v>
      </c>
    </row>
    <row r="15" spans="1:10" ht="12" customHeight="1">
      <c r="A15" s="8">
        <v>2016</v>
      </c>
      <c r="B15" s="8" t="s">
        <v>13</v>
      </c>
      <c r="C15" s="8">
        <v>51</v>
      </c>
      <c r="D15" s="8">
        <v>51</v>
      </c>
      <c r="E15" s="8">
        <v>50</v>
      </c>
      <c r="F15" s="8">
        <v>1</v>
      </c>
      <c r="G15" s="8">
        <v>1</v>
      </c>
      <c r="H15" s="8">
        <v>0</v>
      </c>
      <c r="I15" s="8">
        <f>C15-G15-H15</f>
        <v>50</v>
      </c>
      <c r="J15" s="8">
        <v>2</v>
      </c>
    </row>
    <row r="16" spans="1:10" ht="12" customHeight="1">
      <c r="A16" s="8">
        <v>2017</v>
      </c>
      <c r="B16" s="8" t="s">
        <v>13</v>
      </c>
      <c r="C16" s="8">
        <v>28</v>
      </c>
      <c r="D16" s="8">
        <v>28</v>
      </c>
      <c r="E16" s="8">
        <v>28</v>
      </c>
      <c r="F16" s="8">
        <v>0</v>
      </c>
      <c r="G16" s="8">
        <v>0</v>
      </c>
      <c r="H16" s="8">
        <v>0</v>
      </c>
      <c r="I16" s="8">
        <f>C16-G16-H16</f>
        <v>28</v>
      </c>
      <c r="J16" s="8">
        <v>0</v>
      </c>
    </row>
    <row r="17" spans="1:10" ht="12" customHeight="1">
      <c r="A17" s="8">
        <v>2018</v>
      </c>
      <c r="B17" s="8" t="s">
        <v>13</v>
      </c>
      <c r="C17" s="8">
        <v>60</v>
      </c>
      <c r="D17" s="8">
        <v>57</v>
      </c>
      <c r="E17" s="8">
        <v>57</v>
      </c>
      <c r="F17" s="8">
        <v>0</v>
      </c>
      <c r="G17" s="8">
        <v>0</v>
      </c>
      <c r="H17" s="8">
        <v>0</v>
      </c>
      <c r="I17" s="8">
        <v>60</v>
      </c>
      <c r="J17" s="8">
        <v>0</v>
      </c>
    </row>
    <row r="18" spans="1:10" ht="12" customHeight="1">
      <c r="A18" s="8">
        <v>2019</v>
      </c>
      <c r="B18" s="8" t="s">
        <v>13</v>
      </c>
      <c r="C18" s="8">
        <v>68</v>
      </c>
      <c r="D18" s="8">
        <v>68</v>
      </c>
      <c r="E18" s="8">
        <v>66</v>
      </c>
      <c r="F18" s="8">
        <v>2</v>
      </c>
      <c r="G18" s="8">
        <v>2</v>
      </c>
      <c r="H18" s="8">
        <v>0</v>
      </c>
      <c r="I18" s="8">
        <f>C18-G18-H18</f>
        <v>66</v>
      </c>
      <c r="J18" s="8">
        <v>0</v>
      </c>
    </row>
    <row r="19" spans="1:10" ht="12" customHeight="1">
      <c r="A19" s="28">
        <v>2020</v>
      </c>
      <c r="B19" s="28" t="s">
        <v>13</v>
      </c>
      <c r="C19" s="42">
        <v>125</v>
      </c>
      <c r="D19" s="42">
        <v>124</v>
      </c>
      <c r="E19" s="42">
        <v>119</v>
      </c>
      <c r="F19" s="42">
        <v>5</v>
      </c>
      <c r="G19" s="42">
        <v>0</v>
      </c>
      <c r="H19" s="42">
        <v>0</v>
      </c>
      <c r="I19" s="42">
        <f>C19-G19-H19</f>
        <v>125</v>
      </c>
      <c r="J19" s="42">
        <v>0</v>
      </c>
    </row>
    <row r="20" spans="1:10" ht="12" customHeight="1">
      <c r="A20" s="28">
        <v>2021</v>
      </c>
      <c r="B20" s="28" t="s">
        <v>13</v>
      </c>
      <c r="C20" s="42">
        <v>68</v>
      </c>
      <c r="D20" s="42">
        <v>68</v>
      </c>
      <c r="E20" s="42">
        <v>56</v>
      </c>
      <c r="F20" s="42">
        <v>12</v>
      </c>
      <c r="G20" s="42">
        <v>1</v>
      </c>
      <c r="H20" s="42">
        <v>0</v>
      </c>
      <c r="I20" s="42">
        <f>C20-G20-H20</f>
        <v>67</v>
      </c>
      <c r="J20" s="42">
        <v>0</v>
      </c>
    </row>
    <row r="21" spans="1:10" ht="12" customHeight="1">
      <c r="A21" s="28">
        <v>2022</v>
      </c>
      <c r="B21" s="28" t="s">
        <v>13</v>
      </c>
      <c r="C21" s="42">
        <v>74</v>
      </c>
      <c r="D21" s="42">
        <v>74</v>
      </c>
      <c r="E21" s="42">
        <v>63</v>
      </c>
      <c r="F21" s="42">
        <v>11</v>
      </c>
      <c r="G21" s="42">
        <v>0</v>
      </c>
      <c r="H21" s="42">
        <v>0</v>
      </c>
      <c r="I21" s="42">
        <v>74</v>
      </c>
      <c r="J21" s="42">
        <v>0</v>
      </c>
    </row>
    <row r="22" spans="1:10" ht="12" customHeight="1">
      <c r="A22" s="8"/>
      <c r="B22" s="9" t="s">
        <v>12</v>
      </c>
      <c r="C22" s="40">
        <f>SUM(C13:C21)</f>
        <v>501</v>
      </c>
      <c r="D22" s="40">
        <f t="shared" ref="D22:J22" si="2">SUM(D13:D21)</f>
        <v>497</v>
      </c>
      <c r="E22" s="40">
        <f t="shared" si="2"/>
        <v>465</v>
      </c>
      <c r="F22" s="40">
        <f t="shared" si="2"/>
        <v>32</v>
      </c>
      <c r="G22" s="40">
        <f t="shared" si="2"/>
        <v>20</v>
      </c>
      <c r="H22" s="40">
        <f t="shared" si="2"/>
        <v>1</v>
      </c>
      <c r="I22" s="40">
        <f t="shared" si="2"/>
        <v>480</v>
      </c>
      <c r="J22" s="40">
        <f t="shared" si="2"/>
        <v>2</v>
      </c>
    </row>
    <row r="23" spans="1:10" ht="12" customHeight="1">
      <c r="A23" s="8">
        <v>2014</v>
      </c>
      <c r="B23" s="8" t="s">
        <v>14</v>
      </c>
      <c r="C23" s="8">
        <v>20</v>
      </c>
      <c r="D23" s="8">
        <v>20</v>
      </c>
      <c r="E23" s="8">
        <v>12</v>
      </c>
      <c r="F23" s="8">
        <v>8</v>
      </c>
      <c r="G23" s="8">
        <v>16</v>
      </c>
      <c r="H23" s="8">
        <v>4</v>
      </c>
      <c r="I23" s="8">
        <f t="shared" ref="I23:I30" si="3">C23-G23-H23</f>
        <v>0</v>
      </c>
      <c r="J23" s="8">
        <v>0</v>
      </c>
    </row>
    <row r="24" spans="1:10" ht="12" customHeight="1">
      <c r="A24" s="8">
        <v>2015</v>
      </c>
      <c r="B24" s="8" t="s">
        <v>14</v>
      </c>
      <c r="C24" s="8">
        <v>26</v>
      </c>
      <c r="D24" s="8">
        <v>26</v>
      </c>
      <c r="E24" s="8">
        <v>23</v>
      </c>
      <c r="F24" s="8">
        <v>3</v>
      </c>
      <c r="G24" s="8">
        <v>9</v>
      </c>
      <c r="H24" s="8">
        <v>1</v>
      </c>
      <c r="I24" s="8">
        <f t="shared" si="3"/>
        <v>16</v>
      </c>
      <c r="J24" s="8">
        <v>0</v>
      </c>
    </row>
    <row r="25" spans="1:10" ht="12" customHeight="1">
      <c r="A25" s="8">
        <v>2016</v>
      </c>
      <c r="B25" s="8" t="s">
        <v>14</v>
      </c>
      <c r="C25" s="8">
        <v>33</v>
      </c>
      <c r="D25" s="8">
        <v>32</v>
      </c>
      <c r="E25" s="8">
        <v>28</v>
      </c>
      <c r="F25" s="8">
        <v>4</v>
      </c>
      <c r="G25" s="8">
        <v>17</v>
      </c>
      <c r="H25" s="8">
        <v>3</v>
      </c>
      <c r="I25" s="8">
        <f t="shared" si="3"/>
        <v>13</v>
      </c>
      <c r="J25" s="8">
        <v>0</v>
      </c>
    </row>
    <row r="26" spans="1:10" ht="12" customHeight="1">
      <c r="A26" s="8">
        <v>2017</v>
      </c>
      <c r="B26" s="8" t="s">
        <v>14</v>
      </c>
      <c r="C26" s="8">
        <v>44</v>
      </c>
      <c r="D26" s="8" t="s">
        <v>15</v>
      </c>
      <c r="E26" s="8">
        <v>44</v>
      </c>
      <c r="F26" s="8">
        <v>0</v>
      </c>
      <c r="G26" s="8">
        <v>34</v>
      </c>
      <c r="H26" s="8">
        <v>2</v>
      </c>
      <c r="I26" s="8">
        <f t="shared" si="3"/>
        <v>8</v>
      </c>
      <c r="J26" s="8">
        <v>0</v>
      </c>
    </row>
    <row r="27" spans="1:10" ht="12" customHeight="1">
      <c r="A27" s="8">
        <v>2018</v>
      </c>
      <c r="B27" s="8" t="s">
        <v>14</v>
      </c>
      <c r="C27" s="8">
        <v>15</v>
      </c>
      <c r="D27" s="8">
        <v>15</v>
      </c>
      <c r="E27" s="8">
        <v>10</v>
      </c>
      <c r="F27" s="8">
        <v>5</v>
      </c>
      <c r="G27" s="8">
        <v>1</v>
      </c>
      <c r="H27" s="8">
        <v>2</v>
      </c>
      <c r="I27" s="8">
        <f t="shared" si="3"/>
        <v>12</v>
      </c>
      <c r="J27" s="8">
        <v>0</v>
      </c>
    </row>
    <row r="28" spans="1:10" ht="12" customHeight="1">
      <c r="A28" s="8">
        <v>2019</v>
      </c>
      <c r="B28" s="8" t="s">
        <v>14</v>
      </c>
      <c r="C28" s="8">
        <v>22</v>
      </c>
      <c r="D28" s="8">
        <v>22</v>
      </c>
      <c r="E28" s="8">
        <v>14</v>
      </c>
      <c r="F28" s="8">
        <v>8</v>
      </c>
      <c r="G28" s="8">
        <v>9</v>
      </c>
      <c r="H28" s="8">
        <v>1</v>
      </c>
      <c r="I28" s="8">
        <f t="shared" si="3"/>
        <v>12</v>
      </c>
      <c r="J28" s="8">
        <v>0</v>
      </c>
    </row>
    <row r="29" spans="1:10" ht="12" customHeight="1">
      <c r="A29" s="8">
        <v>2020</v>
      </c>
      <c r="B29" s="8" t="s">
        <v>14</v>
      </c>
      <c r="C29" s="8">
        <v>44</v>
      </c>
      <c r="D29" s="8">
        <v>43</v>
      </c>
      <c r="E29" s="8">
        <v>43</v>
      </c>
      <c r="F29" s="8">
        <v>0</v>
      </c>
      <c r="G29" s="8">
        <v>33</v>
      </c>
      <c r="H29" s="8">
        <v>6</v>
      </c>
      <c r="I29" s="8">
        <f t="shared" si="3"/>
        <v>5</v>
      </c>
      <c r="J29" s="8">
        <v>0</v>
      </c>
    </row>
    <row r="30" spans="1:10" ht="12" customHeight="1">
      <c r="A30" s="28">
        <v>2021</v>
      </c>
      <c r="B30" s="28" t="s">
        <v>14</v>
      </c>
      <c r="C30" s="28">
        <v>28</v>
      </c>
      <c r="D30" s="28">
        <v>28</v>
      </c>
      <c r="E30" s="28">
        <v>28</v>
      </c>
      <c r="F30" s="28">
        <v>0</v>
      </c>
      <c r="G30" s="28">
        <v>5</v>
      </c>
      <c r="H30" s="28">
        <v>0</v>
      </c>
      <c r="I30" s="28">
        <f t="shared" si="3"/>
        <v>23</v>
      </c>
      <c r="J30" s="28">
        <v>1</v>
      </c>
    </row>
    <row r="31" spans="1:10" ht="12" customHeight="1">
      <c r="A31" s="28">
        <v>2022</v>
      </c>
      <c r="B31" s="28" t="s">
        <v>14</v>
      </c>
      <c r="C31" s="28">
        <v>14</v>
      </c>
      <c r="D31" s="28">
        <v>14</v>
      </c>
      <c r="E31" s="28">
        <v>14</v>
      </c>
      <c r="F31" s="28">
        <v>0</v>
      </c>
      <c r="G31" s="28">
        <v>1</v>
      </c>
      <c r="H31" s="28">
        <v>0</v>
      </c>
      <c r="I31" s="28">
        <v>13</v>
      </c>
      <c r="J31" s="28">
        <v>0</v>
      </c>
    </row>
    <row r="32" spans="1:10" ht="12" customHeight="1">
      <c r="A32" s="8"/>
      <c r="B32" s="9" t="s">
        <v>12</v>
      </c>
      <c r="C32" s="40">
        <f>SUM(C23:C31)</f>
        <v>246</v>
      </c>
      <c r="D32" s="40">
        <f t="shared" ref="D32:J32" si="4">SUM(D23:D31)</f>
        <v>200</v>
      </c>
      <c r="E32" s="40">
        <f t="shared" si="4"/>
        <v>216</v>
      </c>
      <c r="F32" s="40">
        <f t="shared" si="4"/>
        <v>28</v>
      </c>
      <c r="G32" s="40">
        <f t="shared" si="4"/>
        <v>125</v>
      </c>
      <c r="H32" s="40">
        <f t="shared" si="4"/>
        <v>19</v>
      </c>
      <c r="I32" s="40">
        <v>0</v>
      </c>
      <c r="J32" s="40">
        <f t="shared" si="4"/>
        <v>1</v>
      </c>
    </row>
    <row r="33" spans="1:10" ht="12" customHeight="1">
      <c r="A33" s="8">
        <v>2014</v>
      </c>
      <c r="B33" s="8" t="s">
        <v>16</v>
      </c>
      <c r="C33" s="8">
        <v>93</v>
      </c>
      <c r="D33" s="8">
        <v>87</v>
      </c>
      <c r="E33" s="8">
        <v>61</v>
      </c>
      <c r="F33" s="8">
        <v>26</v>
      </c>
      <c r="G33" s="8">
        <v>69</v>
      </c>
      <c r="H33" s="8">
        <v>11</v>
      </c>
      <c r="I33" s="8">
        <f t="shared" ref="I33:I40" si="5">C33-G33-H33</f>
        <v>13</v>
      </c>
      <c r="J33" s="8">
        <v>1</v>
      </c>
    </row>
    <row r="34" spans="1:10" ht="12" customHeight="1">
      <c r="A34" s="8">
        <v>2015</v>
      </c>
      <c r="B34" s="8" t="s">
        <v>16</v>
      </c>
      <c r="C34" s="8">
        <v>83</v>
      </c>
      <c r="D34" s="8">
        <v>77</v>
      </c>
      <c r="E34" s="8">
        <v>68</v>
      </c>
      <c r="F34" s="8">
        <v>9</v>
      </c>
      <c r="G34" s="8">
        <v>55</v>
      </c>
      <c r="H34" s="8">
        <v>10</v>
      </c>
      <c r="I34" s="8">
        <f t="shared" si="5"/>
        <v>18</v>
      </c>
      <c r="J34" s="8">
        <v>1</v>
      </c>
    </row>
    <row r="35" spans="1:10" ht="12" customHeight="1">
      <c r="A35" s="8">
        <v>2016</v>
      </c>
      <c r="B35" s="8" t="s">
        <v>16</v>
      </c>
      <c r="C35" s="8">
        <v>61</v>
      </c>
      <c r="D35" s="8" t="s">
        <v>17</v>
      </c>
      <c r="E35" s="8">
        <v>50</v>
      </c>
      <c r="F35" s="8">
        <v>8</v>
      </c>
      <c r="G35" s="8">
        <v>36</v>
      </c>
      <c r="H35" s="8">
        <v>8</v>
      </c>
      <c r="I35" s="8">
        <f t="shared" si="5"/>
        <v>17</v>
      </c>
      <c r="J35" s="8">
        <v>0</v>
      </c>
    </row>
    <row r="36" spans="1:10" ht="12" customHeight="1">
      <c r="A36" s="8">
        <v>2017</v>
      </c>
      <c r="B36" s="8" t="s">
        <v>16</v>
      </c>
      <c r="C36" s="8">
        <v>86</v>
      </c>
      <c r="D36" s="8">
        <v>77</v>
      </c>
      <c r="E36" s="8">
        <v>70</v>
      </c>
      <c r="F36" s="8">
        <v>7</v>
      </c>
      <c r="G36" s="8">
        <v>38</v>
      </c>
      <c r="H36" s="8">
        <v>14</v>
      </c>
      <c r="I36" s="8">
        <f t="shared" si="5"/>
        <v>34</v>
      </c>
      <c r="J36" s="8">
        <v>1</v>
      </c>
    </row>
    <row r="37" spans="1:10" ht="12" customHeight="1">
      <c r="A37" s="8">
        <v>2018</v>
      </c>
      <c r="B37" s="8" t="s">
        <v>16</v>
      </c>
      <c r="C37" s="8">
        <v>43</v>
      </c>
      <c r="D37" s="8" t="s">
        <v>18</v>
      </c>
      <c r="E37" s="8">
        <v>38</v>
      </c>
      <c r="F37" s="8">
        <v>5</v>
      </c>
      <c r="G37" s="8">
        <v>29</v>
      </c>
      <c r="H37" s="8">
        <v>3</v>
      </c>
      <c r="I37" s="8">
        <f t="shared" si="5"/>
        <v>11</v>
      </c>
      <c r="J37" s="8">
        <v>3</v>
      </c>
    </row>
    <row r="38" spans="1:10" ht="12" customHeight="1">
      <c r="A38" s="8">
        <v>2019</v>
      </c>
      <c r="B38" s="8" t="s">
        <v>16</v>
      </c>
      <c r="C38" s="8">
        <v>27</v>
      </c>
      <c r="D38" s="8">
        <v>26</v>
      </c>
      <c r="E38" s="8">
        <v>25</v>
      </c>
      <c r="F38" s="8">
        <v>1</v>
      </c>
      <c r="G38" s="8">
        <v>14</v>
      </c>
      <c r="H38" s="8">
        <v>3</v>
      </c>
      <c r="I38" s="8">
        <f t="shared" si="5"/>
        <v>10</v>
      </c>
      <c r="J38" s="8">
        <v>2</v>
      </c>
    </row>
    <row r="39" spans="1:10" ht="12" customHeight="1">
      <c r="A39" s="8">
        <v>2020</v>
      </c>
      <c r="B39" s="8" t="s">
        <v>16</v>
      </c>
      <c r="C39" s="8">
        <v>38</v>
      </c>
      <c r="D39" s="8">
        <v>38</v>
      </c>
      <c r="E39" s="8">
        <v>36</v>
      </c>
      <c r="F39" s="8">
        <v>2</v>
      </c>
      <c r="G39" s="8">
        <v>32</v>
      </c>
      <c r="H39" s="8">
        <v>3</v>
      </c>
      <c r="I39" s="8">
        <f t="shared" si="5"/>
        <v>3</v>
      </c>
      <c r="J39" s="8">
        <v>0</v>
      </c>
    </row>
    <row r="40" spans="1:10" ht="12" customHeight="1">
      <c r="A40" s="28">
        <v>2021</v>
      </c>
      <c r="B40" s="28" t="s">
        <v>16</v>
      </c>
      <c r="C40" s="28">
        <v>25</v>
      </c>
      <c r="D40" s="28">
        <v>25</v>
      </c>
      <c r="E40" s="28">
        <v>23</v>
      </c>
      <c r="F40" s="28">
        <v>2</v>
      </c>
      <c r="G40" s="28">
        <v>22</v>
      </c>
      <c r="H40" s="28">
        <v>3</v>
      </c>
      <c r="I40" s="28">
        <f t="shared" si="5"/>
        <v>0</v>
      </c>
      <c r="J40" s="28">
        <v>5</v>
      </c>
    </row>
    <row r="41" spans="1:10" ht="12" customHeight="1">
      <c r="A41" s="28">
        <v>2022</v>
      </c>
      <c r="B41" s="28" t="s">
        <v>16</v>
      </c>
      <c r="C41" s="28">
        <v>16</v>
      </c>
      <c r="D41" s="28">
        <v>15</v>
      </c>
      <c r="E41" s="28">
        <v>15</v>
      </c>
      <c r="F41" s="28">
        <v>0</v>
      </c>
      <c r="G41" s="28">
        <v>16</v>
      </c>
      <c r="H41" s="28">
        <v>0</v>
      </c>
      <c r="I41" s="28">
        <v>0</v>
      </c>
      <c r="J41" s="28">
        <v>5</v>
      </c>
    </row>
    <row r="42" spans="1:10" ht="12" customHeight="1">
      <c r="A42" s="8"/>
      <c r="B42" s="9" t="s">
        <v>12</v>
      </c>
      <c r="C42" s="40">
        <f>SUM(C33:C41)</f>
        <v>472</v>
      </c>
      <c r="D42" s="40">
        <f t="shared" ref="D42:J42" si="6">SUM(D33:D41)</f>
        <v>345</v>
      </c>
      <c r="E42" s="40">
        <f t="shared" si="6"/>
        <v>386</v>
      </c>
      <c r="F42" s="40">
        <f t="shared" si="6"/>
        <v>60</v>
      </c>
      <c r="G42" s="40">
        <f t="shared" si="6"/>
        <v>311</v>
      </c>
      <c r="H42" s="40">
        <f t="shared" si="6"/>
        <v>55</v>
      </c>
      <c r="I42" s="40">
        <f t="shared" si="6"/>
        <v>106</v>
      </c>
      <c r="J42" s="40">
        <f t="shared" si="6"/>
        <v>18</v>
      </c>
    </row>
    <row r="43" spans="1:10" ht="12" customHeight="1">
      <c r="A43" s="8">
        <v>2014</v>
      </c>
      <c r="B43" s="8" t="s">
        <v>19</v>
      </c>
      <c r="C43" s="8">
        <v>6</v>
      </c>
      <c r="D43" s="8">
        <v>6</v>
      </c>
      <c r="E43" s="8">
        <v>6</v>
      </c>
      <c r="F43" s="8">
        <v>0</v>
      </c>
      <c r="G43" s="8">
        <v>1</v>
      </c>
      <c r="H43" s="8">
        <v>0</v>
      </c>
      <c r="I43" s="8">
        <f t="shared" ref="I43:I50" si="7">C43-G43-H43</f>
        <v>5</v>
      </c>
      <c r="J43" s="8">
        <v>0</v>
      </c>
    </row>
    <row r="44" spans="1:10" ht="12" customHeight="1">
      <c r="A44" s="8">
        <v>2015</v>
      </c>
      <c r="B44" s="8" t="s">
        <v>19</v>
      </c>
      <c r="C44" s="8">
        <v>13</v>
      </c>
      <c r="D44" s="8">
        <v>13</v>
      </c>
      <c r="E44" s="8">
        <v>13</v>
      </c>
      <c r="F44" s="8">
        <v>0</v>
      </c>
      <c r="G44" s="8">
        <v>5</v>
      </c>
      <c r="H44" s="8">
        <v>1</v>
      </c>
      <c r="I44" s="8">
        <f t="shared" si="7"/>
        <v>7</v>
      </c>
      <c r="J44" s="8">
        <v>11</v>
      </c>
    </row>
    <row r="45" spans="1:10" ht="12" customHeight="1">
      <c r="A45" s="8">
        <v>2016</v>
      </c>
      <c r="B45" s="8" t="s">
        <v>19</v>
      </c>
      <c r="C45" s="8">
        <v>29</v>
      </c>
      <c r="D45" s="8">
        <v>29</v>
      </c>
      <c r="E45" s="8">
        <v>25</v>
      </c>
      <c r="F45" s="8">
        <v>4</v>
      </c>
      <c r="G45" s="8">
        <v>10</v>
      </c>
      <c r="H45" s="8">
        <v>3</v>
      </c>
      <c r="I45" s="8">
        <f t="shared" si="7"/>
        <v>16</v>
      </c>
      <c r="J45" s="8">
        <v>24</v>
      </c>
    </row>
    <row r="46" spans="1:10" ht="12" customHeight="1">
      <c r="A46" s="8">
        <v>2017</v>
      </c>
      <c r="B46" s="8" t="s">
        <v>19</v>
      </c>
      <c r="C46" s="8">
        <v>19</v>
      </c>
      <c r="D46" s="8">
        <v>18</v>
      </c>
      <c r="E46" s="8">
        <v>13</v>
      </c>
      <c r="F46" s="8">
        <v>5</v>
      </c>
      <c r="G46" s="8">
        <v>8</v>
      </c>
      <c r="H46" s="8">
        <v>4</v>
      </c>
      <c r="I46" s="8">
        <f t="shared" si="7"/>
        <v>7</v>
      </c>
      <c r="J46" s="8">
        <v>4</v>
      </c>
    </row>
    <row r="47" spans="1:10" ht="12" customHeight="1">
      <c r="A47" s="8">
        <v>2018</v>
      </c>
      <c r="B47" s="8" t="s">
        <v>19</v>
      </c>
      <c r="C47" s="8">
        <v>26</v>
      </c>
      <c r="D47" s="8">
        <v>25</v>
      </c>
      <c r="E47" s="8">
        <v>24</v>
      </c>
      <c r="F47" s="8">
        <v>1</v>
      </c>
      <c r="G47" s="8">
        <v>0</v>
      </c>
      <c r="H47" s="8">
        <v>7</v>
      </c>
      <c r="I47" s="8">
        <f t="shared" si="7"/>
        <v>19</v>
      </c>
      <c r="J47" s="8">
        <v>1</v>
      </c>
    </row>
    <row r="48" spans="1:10" ht="12" customHeight="1">
      <c r="A48" s="8">
        <v>2019</v>
      </c>
      <c r="B48" s="8" t="s">
        <v>19</v>
      </c>
      <c r="C48" s="8">
        <v>16</v>
      </c>
      <c r="D48" s="8">
        <v>16</v>
      </c>
      <c r="E48" s="8">
        <v>15</v>
      </c>
      <c r="F48" s="8">
        <v>1</v>
      </c>
      <c r="G48" s="8">
        <v>4</v>
      </c>
      <c r="H48" s="8">
        <v>0</v>
      </c>
      <c r="I48" s="8">
        <f t="shared" si="7"/>
        <v>12</v>
      </c>
      <c r="J48" s="8">
        <v>1</v>
      </c>
    </row>
    <row r="49" spans="1:10" ht="12" customHeight="1">
      <c r="A49" s="8">
        <v>2020</v>
      </c>
      <c r="B49" s="8" t="s">
        <v>19</v>
      </c>
      <c r="C49" s="8">
        <v>80</v>
      </c>
      <c r="D49" s="8">
        <v>73</v>
      </c>
      <c r="E49" s="8">
        <v>71</v>
      </c>
      <c r="F49" s="8">
        <v>2</v>
      </c>
      <c r="G49" s="8">
        <v>11</v>
      </c>
      <c r="H49" s="8">
        <v>12</v>
      </c>
      <c r="I49" s="8">
        <f t="shared" si="7"/>
        <v>57</v>
      </c>
      <c r="J49" s="8">
        <v>8</v>
      </c>
    </row>
    <row r="50" spans="1:10" ht="12" customHeight="1">
      <c r="A50" s="28">
        <v>2021</v>
      </c>
      <c r="B50" s="28" t="s">
        <v>19</v>
      </c>
      <c r="C50" s="28">
        <v>125</v>
      </c>
      <c r="D50" s="28">
        <v>121</v>
      </c>
      <c r="E50" s="28">
        <v>114</v>
      </c>
      <c r="F50" s="28">
        <v>7</v>
      </c>
      <c r="G50" s="28">
        <v>3</v>
      </c>
      <c r="H50" s="28">
        <v>13</v>
      </c>
      <c r="I50" s="28">
        <f t="shared" si="7"/>
        <v>109</v>
      </c>
      <c r="J50" s="28">
        <v>24</v>
      </c>
    </row>
    <row r="51" spans="1:10" ht="12" customHeight="1">
      <c r="A51" s="28">
        <v>2022</v>
      </c>
      <c r="B51" s="28" t="s">
        <v>19</v>
      </c>
      <c r="C51" s="28">
        <v>115</v>
      </c>
      <c r="D51" s="28">
        <v>115</v>
      </c>
      <c r="E51" s="28">
        <v>112</v>
      </c>
      <c r="F51" s="28">
        <v>3</v>
      </c>
      <c r="G51" s="28">
        <v>4</v>
      </c>
      <c r="H51" s="28">
        <v>0</v>
      </c>
      <c r="I51" s="28">
        <v>111</v>
      </c>
      <c r="J51" s="28">
        <v>35</v>
      </c>
    </row>
    <row r="52" spans="1:10" ht="12" customHeight="1">
      <c r="A52" s="8"/>
      <c r="B52" s="9" t="s">
        <v>12</v>
      </c>
      <c r="C52" s="40">
        <f>SUM(C43:C51)</f>
        <v>429</v>
      </c>
      <c r="D52" s="40">
        <f t="shared" ref="D52:J52" si="8">SUM(D43:D51)</f>
        <v>416</v>
      </c>
      <c r="E52" s="40">
        <f t="shared" si="8"/>
        <v>393</v>
      </c>
      <c r="F52" s="40">
        <f t="shared" si="8"/>
        <v>23</v>
      </c>
      <c r="G52" s="40">
        <f t="shared" si="8"/>
        <v>46</v>
      </c>
      <c r="H52" s="40">
        <f t="shared" si="8"/>
        <v>40</v>
      </c>
      <c r="I52" s="40">
        <f t="shared" si="8"/>
        <v>343</v>
      </c>
      <c r="J52" s="40">
        <f t="shared" si="8"/>
        <v>108</v>
      </c>
    </row>
    <row r="53" spans="1:10" ht="12" customHeight="1">
      <c r="A53" s="8"/>
      <c r="B53" s="9"/>
      <c r="C53" s="10"/>
      <c r="D53" s="10"/>
      <c r="E53" s="10"/>
      <c r="F53" s="10"/>
      <c r="G53" s="10"/>
      <c r="H53" s="10"/>
      <c r="I53" s="10"/>
      <c r="J53" s="10"/>
    </row>
    <row r="54" spans="1:10" s="11" customFormat="1" ht="12" customHeight="1">
      <c r="A54" s="12">
        <v>2014</v>
      </c>
      <c r="B54" s="12" t="s">
        <v>20</v>
      </c>
      <c r="C54" s="12">
        <f t="shared" ref="C54:J62" si="9">SUM(C3,C13,C23,C33,C43)</f>
        <v>152</v>
      </c>
      <c r="D54" s="12">
        <f t="shared" si="9"/>
        <v>146</v>
      </c>
      <c r="E54" s="12">
        <f t="shared" si="9"/>
        <v>112</v>
      </c>
      <c r="F54" s="12">
        <f t="shared" si="9"/>
        <v>34</v>
      </c>
      <c r="G54" s="12">
        <f t="shared" si="9"/>
        <v>102</v>
      </c>
      <c r="H54" s="12">
        <f t="shared" si="9"/>
        <v>17</v>
      </c>
      <c r="I54" s="12">
        <f t="shared" si="9"/>
        <v>33</v>
      </c>
      <c r="J54" s="12">
        <f t="shared" si="9"/>
        <v>1</v>
      </c>
    </row>
    <row r="55" spans="1:10" ht="12" customHeight="1">
      <c r="A55" s="12">
        <v>2015</v>
      </c>
      <c r="B55" s="12" t="s">
        <v>20</v>
      </c>
      <c r="C55" s="12">
        <f t="shared" si="9"/>
        <v>147</v>
      </c>
      <c r="D55" s="12">
        <f t="shared" si="9"/>
        <v>141</v>
      </c>
      <c r="E55" s="12">
        <f t="shared" si="9"/>
        <v>128</v>
      </c>
      <c r="F55" s="12">
        <f t="shared" si="9"/>
        <v>13</v>
      </c>
      <c r="G55" s="12">
        <f t="shared" si="9"/>
        <v>86</v>
      </c>
      <c r="H55" s="12">
        <f t="shared" si="9"/>
        <v>13</v>
      </c>
      <c r="I55" s="12">
        <f t="shared" si="9"/>
        <v>48</v>
      </c>
      <c r="J55" s="12">
        <f t="shared" si="9"/>
        <v>12</v>
      </c>
    </row>
    <row r="56" spans="1:10" ht="12" customHeight="1">
      <c r="A56" s="12">
        <v>2016</v>
      </c>
      <c r="B56" s="12" t="s">
        <v>20</v>
      </c>
      <c r="C56" s="12">
        <f t="shared" si="9"/>
        <v>190</v>
      </c>
      <c r="D56" s="12">
        <f t="shared" si="9"/>
        <v>128</v>
      </c>
      <c r="E56" s="12">
        <f t="shared" si="9"/>
        <v>169</v>
      </c>
      <c r="F56" s="12">
        <f t="shared" si="9"/>
        <v>17</v>
      </c>
      <c r="G56" s="12">
        <f t="shared" si="9"/>
        <v>67</v>
      </c>
      <c r="H56" s="12">
        <f t="shared" si="9"/>
        <v>17</v>
      </c>
      <c r="I56" s="12">
        <f t="shared" si="9"/>
        <v>106</v>
      </c>
      <c r="J56" s="12">
        <f t="shared" si="9"/>
        <v>27</v>
      </c>
    </row>
    <row r="57" spans="1:10" ht="12" customHeight="1">
      <c r="A57" s="12">
        <v>2017</v>
      </c>
      <c r="B57" s="12" t="s">
        <v>20</v>
      </c>
      <c r="C57" s="12">
        <f t="shared" si="9"/>
        <v>183</v>
      </c>
      <c r="D57" s="12">
        <f t="shared" si="9"/>
        <v>129</v>
      </c>
      <c r="E57" s="12">
        <f t="shared" si="9"/>
        <v>159</v>
      </c>
      <c r="F57" s="12">
        <f t="shared" si="9"/>
        <v>14</v>
      </c>
      <c r="G57" s="12">
        <f t="shared" si="9"/>
        <v>82</v>
      </c>
      <c r="H57" s="12">
        <f t="shared" si="9"/>
        <v>20</v>
      </c>
      <c r="I57" s="12">
        <f t="shared" si="9"/>
        <v>81</v>
      </c>
      <c r="J57" s="12">
        <f t="shared" si="9"/>
        <v>5</v>
      </c>
    </row>
    <row r="58" spans="1:10" ht="12" customHeight="1">
      <c r="A58" s="12">
        <v>2018</v>
      </c>
      <c r="B58" s="12" t="s">
        <v>20</v>
      </c>
      <c r="C58" s="12">
        <f t="shared" si="9"/>
        <v>194</v>
      </c>
      <c r="D58" s="12">
        <f t="shared" si="9"/>
        <v>135</v>
      </c>
      <c r="E58" s="12">
        <f t="shared" si="9"/>
        <v>167</v>
      </c>
      <c r="F58" s="12">
        <f t="shared" si="9"/>
        <v>11</v>
      </c>
      <c r="G58" s="12">
        <f t="shared" si="9"/>
        <v>37</v>
      </c>
      <c r="H58" s="12">
        <f t="shared" si="9"/>
        <v>14</v>
      </c>
      <c r="I58" s="12">
        <f t="shared" si="9"/>
        <v>143</v>
      </c>
      <c r="J58" s="12">
        <f t="shared" si="9"/>
        <v>4</v>
      </c>
    </row>
    <row r="59" spans="1:10" ht="12" customHeight="1">
      <c r="A59" s="12">
        <v>2019</v>
      </c>
      <c r="B59" s="12" t="s">
        <v>20</v>
      </c>
      <c r="C59" s="12">
        <f t="shared" si="9"/>
        <v>154</v>
      </c>
      <c r="D59" s="12">
        <f t="shared" si="9"/>
        <v>153</v>
      </c>
      <c r="E59" s="12">
        <f t="shared" si="9"/>
        <v>141</v>
      </c>
      <c r="F59" s="12">
        <f t="shared" si="9"/>
        <v>12</v>
      </c>
      <c r="G59" s="12">
        <f t="shared" si="9"/>
        <v>29</v>
      </c>
      <c r="H59" s="12">
        <f t="shared" si="9"/>
        <v>4</v>
      </c>
      <c r="I59" s="12">
        <f t="shared" si="9"/>
        <v>121</v>
      </c>
      <c r="J59" s="12">
        <f t="shared" si="9"/>
        <v>3</v>
      </c>
    </row>
    <row r="60" spans="1:10" ht="12" customHeight="1">
      <c r="A60" s="12">
        <v>2020</v>
      </c>
      <c r="B60" s="12" t="s">
        <v>20</v>
      </c>
      <c r="C60" s="12">
        <f t="shared" si="9"/>
        <v>321</v>
      </c>
      <c r="D60" s="12">
        <f t="shared" si="9"/>
        <v>312</v>
      </c>
      <c r="E60" s="12">
        <f t="shared" si="9"/>
        <v>302</v>
      </c>
      <c r="F60" s="12">
        <f t="shared" si="9"/>
        <v>10</v>
      </c>
      <c r="G60" s="12">
        <f t="shared" si="9"/>
        <v>78</v>
      </c>
      <c r="H60" s="12">
        <f t="shared" si="9"/>
        <v>22</v>
      </c>
      <c r="I60" s="12">
        <f t="shared" si="9"/>
        <v>221</v>
      </c>
      <c r="J60" s="12">
        <f t="shared" si="9"/>
        <v>8</v>
      </c>
    </row>
    <row r="61" spans="1:10" ht="12" customHeight="1">
      <c r="A61" s="12">
        <v>2021</v>
      </c>
      <c r="B61" s="12" t="s">
        <v>20</v>
      </c>
      <c r="C61" s="12">
        <f t="shared" si="9"/>
        <v>293</v>
      </c>
      <c r="D61" s="12">
        <f t="shared" si="9"/>
        <v>288</v>
      </c>
      <c r="E61" s="12">
        <f t="shared" si="9"/>
        <v>247</v>
      </c>
      <c r="F61" s="12">
        <f t="shared" si="9"/>
        <v>41</v>
      </c>
      <c r="G61" s="12">
        <f t="shared" si="9"/>
        <v>35</v>
      </c>
      <c r="H61" s="12">
        <f t="shared" si="9"/>
        <v>17</v>
      </c>
      <c r="I61" s="12">
        <f t="shared" si="9"/>
        <v>241</v>
      </c>
      <c r="J61" s="12">
        <f t="shared" si="9"/>
        <v>31</v>
      </c>
    </row>
    <row r="62" spans="1:10" ht="12" customHeight="1">
      <c r="A62" s="12">
        <v>2022</v>
      </c>
      <c r="B62" s="12" t="s">
        <v>20</v>
      </c>
      <c r="C62" s="12">
        <f>SUM(C11,C21,C31,C41,C51)</f>
        <v>249</v>
      </c>
      <c r="D62" s="12">
        <f t="shared" si="9"/>
        <v>248</v>
      </c>
      <c r="E62" s="12">
        <f t="shared" si="9"/>
        <v>230</v>
      </c>
      <c r="F62" s="12">
        <f t="shared" si="9"/>
        <v>18</v>
      </c>
      <c r="G62" s="12">
        <f t="shared" si="9"/>
        <v>21</v>
      </c>
      <c r="H62" s="12">
        <f t="shared" si="9"/>
        <v>1</v>
      </c>
      <c r="I62" s="12">
        <f t="shared" si="9"/>
        <v>227</v>
      </c>
      <c r="J62" s="12">
        <f t="shared" si="9"/>
        <v>40</v>
      </c>
    </row>
    <row r="63" spans="1:10" ht="12" customHeight="1"/>
  </sheetData>
  <mergeCells count="1">
    <mergeCell ref="B1:J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9DF0-5A6D-463D-B616-8F6EB22F4773}">
  <sheetPr>
    <tabColor rgb="FFFF0000"/>
    <pageSetUpPr fitToPage="1"/>
  </sheetPr>
  <dimension ref="A1:D26"/>
  <sheetViews>
    <sheetView view="pageBreakPreview" zoomScaleNormal="90" zoomScaleSheetLayoutView="100" workbookViewId="0">
      <selection activeCell="D30" sqref="D30"/>
    </sheetView>
  </sheetViews>
  <sheetFormatPr defaultColWidth="9.140625" defaultRowHeight="15"/>
  <cols>
    <col min="1" max="1" width="9.140625" style="13"/>
    <col min="2" max="2" width="16.42578125" style="13" customWidth="1"/>
    <col min="3" max="4" width="50.7109375" style="13" customWidth="1"/>
    <col min="5" max="16384" width="9.140625" style="13"/>
  </cols>
  <sheetData>
    <row r="1" spans="1:4" ht="64.150000000000006" customHeight="1">
      <c r="A1" s="1"/>
      <c r="B1" s="47" t="s">
        <v>21</v>
      </c>
      <c r="C1" s="47"/>
      <c r="D1" s="47"/>
    </row>
    <row r="2" spans="1:4" ht="66.75" customHeight="1">
      <c r="A2" s="3" t="s">
        <v>22</v>
      </c>
      <c r="B2" s="4" t="s">
        <v>2</v>
      </c>
      <c r="C2" s="5" t="s">
        <v>23</v>
      </c>
      <c r="D2" s="5" t="s">
        <v>24</v>
      </c>
    </row>
    <row r="3" spans="1:4" ht="12" customHeight="1">
      <c r="A3" s="7">
        <v>2020</v>
      </c>
      <c r="B3" s="7" t="s">
        <v>11</v>
      </c>
      <c r="C3" s="8">
        <v>1</v>
      </c>
      <c r="D3" s="8">
        <v>0</v>
      </c>
    </row>
    <row r="4" spans="1:4" ht="12" customHeight="1">
      <c r="A4" s="7">
        <v>2021</v>
      </c>
      <c r="B4" s="7" t="s">
        <v>11</v>
      </c>
      <c r="C4" s="8">
        <v>5</v>
      </c>
      <c r="D4" s="8">
        <v>1</v>
      </c>
    </row>
    <row r="5" spans="1:4" ht="12" customHeight="1">
      <c r="A5" s="28">
        <v>2022</v>
      </c>
      <c r="B5" s="28" t="s">
        <v>11</v>
      </c>
      <c r="C5" s="8">
        <v>3</v>
      </c>
      <c r="D5" s="8">
        <v>0</v>
      </c>
    </row>
    <row r="6" spans="1:4" ht="12" customHeight="1">
      <c r="A6" s="28"/>
      <c r="B6" s="41" t="s">
        <v>12</v>
      </c>
      <c r="C6" s="43">
        <f>SUM(C3:C5)</f>
        <v>9</v>
      </c>
      <c r="D6" s="43">
        <f>SUM(D3:D5)</f>
        <v>1</v>
      </c>
    </row>
    <row r="7" spans="1:4" ht="12" customHeight="1">
      <c r="A7" s="28">
        <v>2020</v>
      </c>
      <c r="B7" s="28" t="s">
        <v>13</v>
      </c>
      <c r="C7" s="14">
        <v>0</v>
      </c>
      <c r="D7" s="14">
        <v>0</v>
      </c>
    </row>
    <row r="8" spans="1:4" ht="12" customHeight="1">
      <c r="A8" s="28">
        <v>2021</v>
      </c>
      <c r="B8" s="28" t="s">
        <v>13</v>
      </c>
      <c r="C8" s="14">
        <v>9</v>
      </c>
      <c r="D8" s="14">
        <v>0</v>
      </c>
    </row>
    <row r="9" spans="1:4" ht="12" customHeight="1">
      <c r="A9" s="28">
        <v>2022</v>
      </c>
      <c r="B9" s="28" t="s">
        <v>13</v>
      </c>
      <c r="C9" s="14">
        <v>1</v>
      </c>
      <c r="D9" s="14">
        <v>0</v>
      </c>
    </row>
    <row r="10" spans="1:4" ht="12" customHeight="1">
      <c r="A10" s="28"/>
      <c r="B10" s="41" t="s">
        <v>12</v>
      </c>
      <c r="C10" s="43">
        <f>SUM(C7:C9)</f>
        <v>10</v>
      </c>
      <c r="D10" s="43">
        <f>SUM(D7:D9)</f>
        <v>0</v>
      </c>
    </row>
    <row r="11" spans="1:4" ht="12" customHeight="1">
      <c r="A11" s="28">
        <v>2020</v>
      </c>
      <c r="B11" s="28" t="s">
        <v>14</v>
      </c>
      <c r="C11" s="8">
        <v>0</v>
      </c>
      <c r="D11" s="8">
        <v>0</v>
      </c>
    </row>
    <row r="12" spans="1:4" ht="12" customHeight="1">
      <c r="A12" s="28">
        <v>2021</v>
      </c>
      <c r="B12" s="28" t="s">
        <v>14</v>
      </c>
      <c r="C12" s="8">
        <v>3</v>
      </c>
      <c r="D12" s="8">
        <v>1</v>
      </c>
    </row>
    <row r="13" spans="1:4" ht="12" customHeight="1">
      <c r="A13" s="28">
        <v>2022</v>
      </c>
      <c r="B13" s="28" t="s">
        <v>14</v>
      </c>
      <c r="C13" s="8">
        <v>0</v>
      </c>
      <c r="D13" s="8">
        <v>0</v>
      </c>
    </row>
    <row r="14" spans="1:4" ht="12" customHeight="1">
      <c r="A14" s="28"/>
      <c r="B14" s="41" t="s">
        <v>12</v>
      </c>
      <c r="C14" s="43">
        <f>SUM(C11:C13)</f>
        <v>3</v>
      </c>
      <c r="D14" s="43">
        <f>SUM(D11:D13)</f>
        <v>1</v>
      </c>
    </row>
    <row r="15" spans="1:4" ht="12" customHeight="1">
      <c r="A15" s="28">
        <v>2020</v>
      </c>
      <c r="B15" s="28" t="s">
        <v>16</v>
      </c>
      <c r="C15" s="8">
        <v>0</v>
      </c>
      <c r="D15" s="8">
        <v>0</v>
      </c>
    </row>
    <row r="16" spans="1:4" ht="12" customHeight="1">
      <c r="A16" s="28">
        <v>2021</v>
      </c>
      <c r="B16" s="28" t="s">
        <v>16</v>
      </c>
      <c r="C16" s="8">
        <v>1</v>
      </c>
      <c r="D16" s="8">
        <v>1</v>
      </c>
    </row>
    <row r="17" spans="1:4" ht="12" customHeight="1">
      <c r="A17" s="28">
        <v>2022</v>
      </c>
      <c r="B17" s="28" t="s">
        <v>16</v>
      </c>
      <c r="C17" s="8">
        <v>3</v>
      </c>
      <c r="D17" s="8">
        <v>0</v>
      </c>
    </row>
    <row r="18" spans="1:4" ht="12" customHeight="1">
      <c r="A18" s="28"/>
      <c r="B18" s="41" t="s">
        <v>12</v>
      </c>
      <c r="C18" s="43">
        <f>SUM(C15:C17)</f>
        <v>4</v>
      </c>
      <c r="D18" s="43">
        <f>SUM(D15:D17)</f>
        <v>1</v>
      </c>
    </row>
    <row r="19" spans="1:4" ht="12" customHeight="1">
      <c r="A19" s="28">
        <v>2020</v>
      </c>
      <c r="B19" s="28" t="s">
        <v>19</v>
      </c>
      <c r="C19" s="8">
        <v>8</v>
      </c>
      <c r="D19" s="8">
        <v>4</v>
      </c>
    </row>
    <row r="20" spans="1:4" ht="12" customHeight="1">
      <c r="A20" s="28">
        <v>2021</v>
      </c>
      <c r="B20" s="28" t="s">
        <v>19</v>
      </c>
      <c r="C20" s="8">
        <v>13</v>
      </c>
      <c r="D20" s="8">
        <v>1</v>
      </c>
    </row>
    <row r="21" spans="1:4" ht="12" customHeight="1">
      <c r="A21" s="28">
        <v>2022</v>
      </c>
      <c r="B21" s="28" t="s">
        <v>19</v>
      </c>
      <c r="C21" s="8">
        <v>5</v>
      </c>
      <c r="D21" s="8">
        <v>2</v>
      </c>
    </row>
    <row r="22" spans="1:4" ht="12" customHeight="1">
      <c r="A22" s="28"/>
      <c r="B22" s="41" t="s">
        <v>12</v>
      </c>
      <c r="C22" s="43">
        <f>SUM(C19:C21)</f>
        <v>26</v>
      </c>
      <c r="D22" s="43">
        <f>SUM(D19:D21)</f>
        <v>7</v>
      </c>
    </row>
    <row r="23" spans="1:4" s="17" customFormat="1" ht="12" customHeight="1">
      <c r="A23" s="7"/>
      <c r="B23" s="15"/>
      <c r="C23" s="16"/>
      <c r="D23" s="16"/>
    </row>
    <row r="24" spans="1:4" ht="12" customHeight="1">
      <c r="A24" s="12">
        <v>2020</v>
      </c>
      <c r="B24" s="12" t="s">
        <v>20</v>
      </c>
      <c r="C24" s="12">
        <f t="shared" ref="C24:D26" si="0">SUM(C3,C7,C11,C15,C19)</f>
        <v>9</v>
      </c>
      <c r="D24" s="12">
        <f t="shared" si="0"/>
        <v>4</v>
      </c>
    </row>
    <row r="25" spans="1:4" ht="12" customHeight="1">
      <c r="A25" s="12">
        <v>2021</v>
      </c>
      <c r="B25" s="12" t="s">
        <v>20</v>
      </c>
      <c r="C25" s="12">
        <f t="shared" si="0"/>
        <v>31</v>
      </c>
      <c r="D25" s="12">
        <f t="shared" si="0"/>
        <v>4</v>
      </c>
    </row>
    <row r="26" spans="1:4">
      <c r="A26" s="12">
        <v>2022</v>
      </c>
      <c r="B26" s="12" t="s">
        <v>20</v>
      </c>
      <c r="C26" s="12">
        <f t="shared" si="0"/>
        <v>12</v>
      </c>
      <c r="D26" s="12">
        <f t="shared" si="0"/>
        <v>2</v>
      </c>
    </row>
  </sheetData>
  <mergeCells count="1">
    <mergeCell ref="B1:D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5260-4D2E-45E7-8332-52E3C9BE87A6}">
  <sheetPr>
    <tabColor rgb="FFFF0000"/>
    <pageSetUpPr fitToPage="1"/>
  </sheetPr>
  <dimension ref="A1:M67"/>
  <sheetViews>
    <sheetView view="pageBreakPreview" topLeftCell="A18" zoomScale="80" zoomScaleNormal="90" zoomScaleSheetLayoutView="80" workbookViewId="0">
      <selection activeCell="D43" sqref="D43"/>
    </sheetView>
  </sheetViews>
  <sheetFormatPr defaultColWidth="9.140625" defaultRowHeight="15"/>
  <cols>
    <col min="1" max="1" width="9.140625" style="2" customWidth="1"/>
    <col min="2" max="2" width="19.140625" style="2" customWidth="1"/>
    <col min="3" max="5" width="24.28515625" style="2" customWidth="1"/>
    <col min="6" max="16384" width="9.140625" style="2"/>
  </cols>
  <sheetData>
    <row r="1" spans="1:11" ht="64.150000000000006" customHeight="1" thickTop="1" thickBot="1">
      <c r="A1" s="18"/>
      <c r="B1" s="48" t="s">
        <v>25</v>
      </c>
      <c r="C1" s="48"/>
      <c r="D1" s="48"/>
      <c r="E1" s="48"/>
      <c r="F1" s="19"/>
      <c r="G1" s="19"/>
      <c r="H1" s="19"/>
      <c r="I1" s="19"/>
      <c r="J1" s="19"/>
      <c r="K1" s="19"/>
    </row>
    <row r="2" spans="1:11" ht="24.95" customHeight="1" thickTop="1" thickBot="1">
      <c r="A2" s="49" t="s">
        <v>26</v>
      </c>
      <c r="B2" s="50"/>
      <c r="C2" s="50"/>
      <c r="D2" s="50"/>
      <c r="E2" s="50"/>
    </row>
    <row r="3" spans="1:11" ht="53.25" customHeight="1" thickTop="1" thickBot="1">
      <c r="A3" s="20" t="s">
        <v>22</v>
      </c>
      <c r="B3" s="21" t="s">
        <v>2</v>
      </c>
      <c r="C3" s="22" t="s">
        <v>27</v>
      </c>
      <c r="D3" s="22" t="s">
        <v>28</v>
      </c>
      <c r="E3" s="22" t="s">
        <v>29</v>
      </c>
    </row>
    <row r="4" spans="1:11" ht="15" customHeight="1" thickTop="1">
      <c r="A4" s="23">
        <v>2014</v>
      </c>
      <c r="B4" s="24" t="s">
        <v>11</v>
      </c>
      <c r="C4" s="25">
        <v>90</v>
      </c>
      <c r="D4" s="25">
        <v>54</v>
      </c>
      <c r="E4" s="25">
        <f>C4+D4</f>
        <v>144</v>
      </c>
    </row>
    <row r="5" spans="1:11" ht="15" customHeight="1">
      <c r="A5" s="23">
        <v>2015</v>
      </c>
      <c r="B5" s="24" t="s">
        <v>11</v>
      </c>
      <c r="C5" s="25">
        <v>142</v>
      </c>
      <c r="D5" s="25">
        <v>23</v>
      </c>
      <c r="E5" s="25">
        <f t="shared" ref="E5:E7" si="0">C5+D5</f>
        <v>165</v>
      </c>
    </row>
    <row r="6" spans="1:11" ht="15" customHeight="1">
      <c r="A6" s="23">
        <v>2016</v>
      </c>
      <c r="B6" s="24" t="s">
        <v>11</v>
      </c>
      <c r="C6" s="25">
        <v>64</v>
      </c>
      <c r="D6" s="25">
        <v>60</v>
      </c>
      <c r="E6" s="25">
        <f t="shared" si="0"/>
        <v>124</v>
      </c>
    </row>
    <row r="7" spans="1:11" ht="15" customHeight="1">
      <c r="A7" s="26">
        <v>2017</v>
      </c>
      <c r="B7" s="27" t="s">
        <v>11</v>
      </c>
      <c r="C7" s="28">
        <v>74</v>
      </c>
      <c r="D7" s="28">
        <v>18</v>
      </c>
      <c r="E7" s="27">
        <f t="shared" si="0"/>
        <v>92</v>
      </c>
    </row>
    <row r="8" spans="1:11" ht="15" customHeight="1">
      <c r="A8" s="29">
        <v>2018</v>
      </c>
      <c r="B8" s="30" t="s">
        <v>11</v>
      </c>
      <c r="C8" s="30">
        <v>71</v>
      </c>
      <c r="D8" s="30">
        <v>3</v>
      </c>
      <c r="E8" s="30">
        <v>74</v>
      </c>
    </row>
    <row r="9" spans="1:11" ht="15" customHeight="1">
      <c r="A9" s="32">
        <v>2019</v>
      </c>
      <c r="B9" s="31" t="s">
        <v>11</v>
      </c>
      <c r="C9" s="30">
        <v>73</v>
      </c>
      <c r="D9" s="30">
        <v>0</v>
      </c>
      <c r="E9" s="30">
        <v>73</v>
      </c>
    </row>
    <row r="10" spans="1:11" ht="15" customHeight="1">
      <c r="A10" s="32">
        <v>2020</v>
      </c>
      <c r="B10" s="31" t="s">
        <v>11</v>
      </c>
      <c r="C10" s="30">
        <v>80</v>
      </c>
      <c r="D10" s="30">
        <v>1</v>
      </c>
      <c r="E10" s="30">
        <v>81</v>
      </c>
    </row>
    <row r="11" spans="1:11" ht="15" customHeight="1">
      <c r="A11" s="32">
        <v>2021</v>
      </c>
      <c r="B11" s="31" t="s">
        <v>11</v>
      </c>
      <c r="C11" s="30">
        <v>135</v>
      </c>
      <c r="D11" s="30">
        <v>13</v>
      </c>
      <c r="E11" s="30">
        <v>148</v>
      </c>
    </row>
    <row r="12" spans="1:11" ht="15" customHeight="1">
      <c r="A12" s="32">
        <v>2022</v>
      </c>
      <c r="B12" s="31" t="s">
        <v>11</v>
      </c>
      <c r="C12" s="30">
        <v>112</v>
      </c>
      <c r="D12" s="30">
        <v>21</v>
      </c>
      <c r="E12" s="30">
        <v>133</v>
      </c>
    </row>
    <row r="13" spans="1:11" ht="15" customHeight="1">
      <c r="A13" s="26"/>
      <c r="B13" s="44" t="s">
        <v>12</v>
      </c>
      <c r="C13" s="44">
        <f t="shared" ref="C13:E13" si="1">SUM(C4:C12)</f>
        <v>841</v>
      </c>
      <c r="D13" s="44">
        <f t="shared" si="1"/>
        <v>193</v>
      </c>
      <c r="E13" s="44">
        <f t="shared" si="1"/>
        <v>1034</v>
      </c>
    </row>
    <row r="14" spans="1:11" ht="15" customHeight="1">
      <c r="A14" s="26">
        <v>2014</v>
      </c>
      <c r="B14" s="27" t="s">
        <v>13</v>
      </c>
      <c r="C14" s="27">
        <v>69</v>
      </c>
      <c r="D14" s="27">
        <v>4</v>
      </c>
      <c r="E14" s="27">
        <f t="shared" ref="E14:E17" si="2">C14+D14</f>
        <v>73</v>
      </c>
    </row>
    <row r="15" spans="1:11" ht="15" customHeight="1">
      <c r="A15" s="26">
        <v>2015</v>
      </c>
      <c r="B15" s="27" t="s">
        <v>13</v>
      </c>
      <c r="C15" s="27">
        <v>118</v>
      </c>
      <c r="D15" s="27">
        <v>0</v>
      </c>
      <c r="E15" s="27">
        <f t="shared" si="2"/>
        <v>118</v>
      </c>
    </row>
    <row r="16" spans="1:11" ht="15" customHeight="1">
      <c r="A16" s="26">
        <v>2016</v>
      </c>
      <c r="B16" s="27" t="s">
        <v>13</v>
      </c>
      <c r="C16" s="27">
        <v>53</v>
      </c>
      <c r="D16" s="27">
        <v>0</v>
      </c>
      <c r="E16" s="27">
        <f t="shared" si="2"/>
        <v>53</v>
      </c>
    </row>
    <row r="17" spans="1:13" ht="15" customHeight="1">
      <c r="A17" s="26">
        <v>2017</v>
      </c>
      <c r="B17" s="27" t="s">
        <v>13</v>
      </c>
      <c r="C17" s="28">
        <v>40</v>
      </c>
      <c r="D17" s="28">
        <v>16</v>
      </c>
      <c r="E17" s="27">
        <f t="shared" si="2"/>
        <v>56</v>
      </c>
    </row>
    <row r="18" spans="1:13" ht="15" customHeight="1">
      <c r="A18" s="26">
        <v>2018</v>
      </c>
      <c r="B18" s="27" t="s">
        <v>13</v>
      </c>
      <c r="C18" s="27">
        <v>35</v>
      </c>
      <c r="D18" s="27">
        <v>0</v>
      </c>
      <c r="E18" s="27">
        <v>35</v>
      </c>
    </row>
    <row r="19" spans="1:13" ht="15" customHeight="1">
      <c r="A19" s="32">
        <v>2019</v>
      </c>
      <c r="B19" s="31" t="s">
        <v>13</v>
      </c>
      <c r="C19" s="30">
        <v>64</v>
      </c>
      <c r="D19" s="30">
        <v>3</v>
      </c>
      <c r="E19" s="30">
        <v>67</v>
      </c>
    </row>
    <row r="20" spans="1:13" ht="15" customHeight="1">
      <c r="A20" s="32">
        <v>2020</v>
      </c>
      <c r="B20" s="31" t="s">
        <v>13</v>
      </c>
      <c r="C20" s="30">
        <v>72</v>
      </c>
      <c r="D20" s="30">
        <v>11</v>
      </c>
      <c r="E20" s="30">
        <v>83</v>
      </c>
    </row>
    <row r="21" spans="1:13" ht="15" customHeight="1">
      <c r="A21" s="32">
        <v>2021</v>
      </c>
      <c r="B21" s="31" t="s">
        <v>13</v>
      </c>
      <c r="C21" s="30">
        <v>87</v>
      </c>
      <c r="D21" s="30">
        <v>0</v>
      </c>
      <c r="E21" s="30">
        <v>87</v>
      </c>
    </row>
    <row r="22" spans="1:13" ht="15" customHeight="1">
      <c r="A22" s="32">
        <v>2022</v>
      </c>
      <c r="B22" s="31" t="s">
        <v>13</v>
      </c>
      <c r="C22" s="30">
        <v>78</v>
      </c>
      <c r="D22" s="30">
        <v>6</v>
      </c>
      <c r="E22" s="30">
        <v>84</v>
      </c>
    </row>
    <row r="23" spans="1:13" ht="15" customHeight="1">
      <c r="A23" s="26"/>
      <c r="B23" s="44" t="s">
        <v>12</v>
      </c>
      <c r="C23" s="44">
        <f t="shared" ref="C23:E23" si="3">SUM(C14:C22)</f>
        <v>616</v>
      </c>
      <c r="D23" s="44">
        <f t="shared" si="3"/>
        <v>40</v>
      </c>
      <c r="E23" s="44">
        <f t="shared" si="3"/>
        <v>656</v>
      </c>
    </row>
    <row r="24" spans="1:13" ht="15" customHeight="1">
      <c r="A24" s="26">
        <v>2014</v>
      </c>
      <c r="B24" s="27" t="s">
        <v>14</v>
      </c>
      <c r="C24" s="27">
        <v>150</v>
      </c>
      <c r="D24" s="27">
        <v>0</v>
      </c>
      <c r="E24" s="27">
        <f t="shared" ref="E24:E27" si="4">C24+D24</f>
        <v>150</v>
      </c>
    </row>
    <row r="25" spans="1:13" ht="15" customHeight="1">
      <c r="A25" s="26">
        <v>2015</v>
      </c>
      <c r="B25" s="27" t="s">
        <v>14</v>
      </c>
      <c r="C25" s="27">
        <v>316</v>
      </c>
      <c r="D25" s="27">
        <v>0</v>
      </c>
      <c r="E25" s="27">
        <f t="shared" si="4"/>
        <v>316</v>
      </c>
    </row>
    <row r="26" spans="1:13" ht="15" customHeight="1">
      <c r="A26" s="26">
        <v>2016</v>
      </c>
      <c r="B26" s="27" t="s">
        <v>14</v>
      </c>
      <c r="C26" s="27">
        <v>158</v>
      </c>
      <c r="D26" s="27">
        <v>0</v>
      </c>
      <c r="E26" s="27">
        <f t="shared" si="4"/>
        <v>158</v>
      </c>
      <c r="I26" s="33"/>
      <c r="J26" s="33"/>
      <c r="K26" s="33"/>
      <c r="L26" s="33"/>
      <c r="M26" s="33"/>
    </row>
    <row r="27" spans="1:13" ht="15" customHeight="1">
      <c r="A27" s="26">
        <v>2017</v>
      </c>
      <c r="B27" s="27" t="s">
        <v>14</v>
      </c>
      <c r="C27" s="28">
        <v>321</v>
      </c>
      <c r="D27" s="28">
        <v>2</v>
      </c>
      <c r="E27" s="27">
        <f t="shared" si="4"/>
        <v>323</v>
      </c>
      <c r="I27" s="33"/>
      <c r="J27" s="33"/>
      <c r="K27" s="33"/>
      <c r="L27" s="33"/>
      <c r="M27" s="33"/>
    </row>
    <row r="28" spans="1:13" ht="15" customHeight="1">
      <c r="A28" s="26">
        <v>2018</v>
      </c>
      <c r="B28" s="27" t="s">
        <v>14</v>
      </c>
      <c r="C28" s="27">
        <v>166</v>
      </c>
      <c r="D28" s="27">
        <v>0</v>
      </c>
      <c r="E28" s="27">
        <v>166</v>
      </c>
      <c r="I28" s="33"/>
      <c r="J28" s="33"/>
      <c r="K28" s="33"/>
      <c r="L28" s="33"/>
      <c r="M28" s="33"/>
    </row>
    <row r="29" spans="1:13" ht="15" customHeight="1">
      <c r="A29" s="32">
        <v>2019</v>
      </c>
      <c r="B29" s="31" t="s">
        <v>14</v>
      </c>
      <c r="C29" s="30">
        <v>73</v>
      </c>
      <c r="D29" s="30">
        <v>0</v>
      </c>
      <c r="E29" s="30">
        <v>73</v>
      </c>
      <c r="I29" s="33"/>
      <c r="J29" s="33"/>
      <c r="K29" s="33"/>
      <c r="L29" s="33"/>
      <c r="M29" s="33"/>
    </row>
    <row r="30" spans="1:13" ht="15" customHeight="1">
      <c r="A30" s="32">
        <v>2020</v>
      </c>
      <c r="B30" s="31" t="s">
        <v>14</v>
      </c>
      <c r="C30" s="30">
        <v>124</v>
      </c>
      <c r="D30" s="30">
        <v>0</v>
      </c>
      <c r="E30" s="30">
        <v>124</v>
      </c>
      <c r="I30" s="33"/>
      <c r="J30" s="33"/>
      <c r="K30" s="33"/>
      <c r="L30" s="33"/>
      <c r="M30" s="33"/>
    </row>
    <row r="31" spans="1:13" ht="15" customHeight="1">
      <c r="A31" s="32">
        <v>2021</v>
      </c>
      <c r="B31" s="31" t="s">
        <v>14</v>
      </c>
      <c r="C31" s="30">
        <v>248</v>
      </c>
      <c r="D31" s="30">
        <v>0</v>
      </c>
      <c r="E31" s="30">
        <v>248</v>
      </c>
      <c r="I31" s="33"/>
      <c r="J31" s="33"/>
      <c r="K31" s="33"/>
      <c r="L31" s="33"/>
      <c r="M31" s="33"/>
    </row>
    <row r="32" spans="1:13" ht="15" customHeight="1">
      <c r="A32" s="32">
        <v>2022</v>
      </c>
      <c r="B32" s="31" t="s">
        <v>14</v>
      </c>
      <c r="C32" s="30">
        <v>197</v>
      </c>
      <c r="D32" s="30">
        <v>0</v>
      </c>
      <c r="E32" s="30">
        <v>197</v>
      </c>
      <c r="I32" s="33"/>
      <c r="J32" s="33"/>
      <c r="K32" s="33"/>
      <c r="L32" s="33"/>
      <c r="M32" s="33"/>
    </row>
    <row r="33" spans="1:13" ht="15" customHeight="1">
      <c r="A33" s="26"/>
      <c r="B33" s="44" t="s">
        <v>12</v>
      </c>
      <c r="C33" s="44">
        <f t="shared" ref="C33:E33" si="5">SUM(C24:C32)</f>
        <v>1753</v>
      </c>
      <c r="D33" s="44">
        <f t="shared" si="5"/>
        <v>2</v>
      </c>
      <c r="E33" s="44">
        <f t="shared" si="5"/>
        <v>1755</v>
      </c>
      <c r="I33" s="33"/>
      <c r="J33" s="33"/>
      <c r="K33" s="33"/>
      <c r="L33" s="33"/>
      <c r="M33" s="33"/>
    </row>
    <row r="34" spans="1:13" ht="15" customHeight="1">
      <c r="A34" s="26">
        <v>2014</v>
      </c>
      <c r="B34" s="27" t="s">
        <v>16</v>
      </c>
      <c r="C34" s="27">
        <v>364</v>
      </c>
      <c r="D34" s="27">
        <v>0</v>
      </c>
      <c r="E34" s="27">
        <f t="shared" ref="E34:E37" si="6">C34+D34</f>
        <v>364</v>
      </c>
    </row>
    <row r="35" spans="1:13" ht="15" customHeight="1">
      <c r="A35" s="26">
        <v>2015</v>
      </c>
      <c r="B35" s="27" t="s">
        <v>16</v>
      </c>
      <c r="C35" s="27">
        <v>259</v>
      </c>
      <c r="D35" s="27">
        <v>0</v>
      </c>
      <c r="E35" s="27">
        <f t="shared" si="6"/>
        <v>259</v>
      </c>
    </row>
    <row r="36" spans="1:13" ht="15" customHeight="1">
      <c r="A36" s="26">
        <v>2016</v>
      </c>
      <c r="B36" s="27" t="s">
        <v>16</v>
      </c>
      <c r="C36" s="27">
        <v>325</v>
      </c>
      <c r="D36" s="27">
        <v>1</v>
      </c>
      <c r="E36" s="27">
        <f t="shared" si="6"/>
        <v>326</v>
      </c>
    </row>
    <row r="37" spans="1:13" ht="15" customHeight="1">
      <c r="A37" s="26">
        <v>2017</v>
      </c>
      <c r="B37" s="27" t="s">
        <v>16</v>
      </c>
      <c r="C37" s="28">
        <v>363</v>
      </c>
      <c r="D37" s="28">
        <v>1</v>
      </c>
      <c r="E37" s="27">
        <f t="shared" si="6"/>
        <v>364</v>
      </c>
    </row>
    <row r="38" spans="1:13" ht="15" customHeight="1">
      <c r="A38" s="26">
        <v>2018</v>
      </c>
      <c r="B38" s="27" t="s">
        <v>16</v>
      </c>
      <c r="C38" s="27">
        <v>309</v>
      </c>
      <c r="D38" s="27">
        <v>0</v>
      </c>
      <c r="E38" s="27">
        <v>309</v>
      </c>
    </row>
    <row r="39" spans="1:13" ht="15" customHeight="1">
      <c r="A39" s="26">
        <v>2019</v>
      </c>
      <c r="B39" s="27" t="s">
        <v>16</v>
      </c>
      <c r="C39" s="30">
        <v>270</v>
      </c>
      <c r="D39" s="30">
        <v>0</v>
      </c>
      <c r="E39" s="30">
        <v>270</v>
      </c>
    </row>
    <row r="40" spans="1:13" ht="15" customHeight="1">
      <c r="A40" s="26">
        <v>2020</v>
      </c>
      <c r="B40" s="27" t="s">
        <v>16</v>
      </c>
      <c r="C40" s="30">
        <v>443</v>
      </c>
      <c r="D40" s="30">
        <v>0</v>
      </c>
      <c r="E40" s="30">
        <v>443</v>
      </c>
    </row>
    <row r="41" spans="1:13" ht="15" customHeight="1">
      <c r="A41" s="26">
        <v>2021</v>
      </c>
      <c r="B41" s="27" t="s">
        <v>16</v>
      </c>
      <c r="C41" s="30">
        <v>451</v>
      </c>
      <c r="D41" s="30">
        <v>0</v>
      </c>
      <c r="E41" s="30">
        <v>451</v>
      </c>
    </row>
    <row r="42" spans="1:13" ht="15" customHeight="1">
      <c r="A42" s="26">
        <v>2022</v>
      </c>
      <c r="B42" s="27" t="s">
        <v>16</v>
      </c>
      <c r="C42" s="30">
        <v>473</v>
      </c>
      <c r="D42" s="30">
        <v>0</v>
      </c>
      <c r="E42" s="30">
        <v>473</v>
      </c>
    </row>
    <row r="43" spans="1:13" ht="15" customHeight="1">
      <c r="A43" s="26"/>
      <c r="B43" s="44" t="s">
        <v>12</v>
      </c>
      <c r="C43" s="44">
        <f t="shared" ref="C43:E43" si="7">SUM(C34:C42)</f>
        <v>3257</v>
      </c>
      <c r="D43" s="44">
        <f t="shared" si="7"/>
        <v>2</v>
      </c>
      <c r="E43" s="44">
        <f t="shared" si="7"/>
        <v>3259</v>
      </c>
    </row>
    <row r="44" spans="1:13" ht="15" customHeight="1">
      <c r="A44" s="26">
        <v>2014</v>
      </c>
      <c r="B44" s="27" t="s">
        <v>19</v>
      </c>
      <c r="C44" s="27">
        <v>311</v>
      </c>
      <c r="D44" s="27">
        <v>12</v>
      </c>
      <c r="E44" s="27">
        <f t="shared" ref="E44:E47" si="8">C44+D44</f>
        <v>323</v>
      </c>
    </row>
    <row r="45" spans="1:13" ht="15" customHeight="1">
      <c r="A45" s="26">
        <v>2015</v>
      </c>
      <c r="B45" s="27" t="s">
        <v>19</v>
      </c>
      <c r="C45" s="27">
        <v>207</v>
      </c>
      <c r="D45" s="27">
        <v>20</v>
      </c>
      <c r="E45" s="27">
        <f t="shared" si="8"/>
        <v>227</v>
      </c>
    </row>
    <row r="46" spans="1:13" ht="15" customHeight="1">
      <c r="A46" s="34">
        <v>2016</v>
      </c>
      <c r="B46" s="45" t="s">
        <v>19</v>
      </c>
      <c r="C46" s="45">
        <v>270</v>
      </c>
      <c r="D46" s="45">
        <v>15</v>
      </c>
      <c r="E46" s="45">
        <f t="shared" si="8"/>
        <v>285</v>
      </c>
    </row>
    <row r="47" spans="1:13" ht="15" customHeight="1">
      <c r="A47" s="27">
        <v>2017</v>
      </c>
      <c r="B47" s="27" t="s">
        <v>19</v>
      </c>
      <c r="C47" s="28">
        <v>201</v>
      </c>
      <c r="D47" s="28">
        <v>37</v>
      </c>
      <c r="E47" s="27">
        <f t="shared" si="8"/>
        <v>238</v>
      </c>
    </row>
    <row r="48" spans="1:13" ht="15" customHeight="1">
      <c r="A48" s="26">
        <v>2018</v>
      </c>
      <c r="B48" s="27" t="s">
        <v>19</v>
      </c>
      <c r="C48" s="28">
        <v>225</v>
      </c>
      <c r="D48" s="28">
        <v>0</v>
      </c>
      <c r="E48" s="28">
        <v>225</v>
      </c>
    </row>
    <row r="49" spans="1:5" ht="15" customHeight="1">
      <c r="A49" s="32">
        <v>2019</v>
      </c>
      <c r="B49" s="31" t="s">
        <v>19</v>
      </c>
      <c r="C49" s="30">
        <v>317</v>
      </c>
      <c r="D49" s="30">
        <v>0</v>
      </c>
      <c r="E49" s="30">
        <v>317</v>
      </c>
    </row>
    <row r="50" spans="1:5" ht="15" customHeight="1">
      <c r="A50" s="32">
        <v>2020</v>
      </c>
      <c r="B50" s="31" t="s">
        <v>19</v>
      </c>
      <c r="C50" s="30">
        <v>208</v>
      </c>
      <c r="D50" s="30">
        <v>0</v>
      </c>
      <c r="E50" s="30">
        <v>208</v>
      </c>
    </row>
    <row r="51" spans="1:5" ht="15" customHeight="1">
      <c r="A51" s="32">
        <v>2021</v>
      </c>
      <c r="B51" s="31" t="s">
        <v>19</v>
      </c>
      <c r="C51" s="30">
        <v>454</v>
      </c>
      <c r="D51" s="30">
        <v>7</v>
      </c>
      <c r="E51" s="30">
        <v>461</v>
      </c>
    </row>
    <row r="52" spans="1:5" ht="15" customHeight="1">
      <c r="A52" s="32">
        <v>2022</v>
      </c>
      <c r="B52" s="31" t="s">
        <v>19</v>
      </c>
      <c r="C52" s="30">
        <v>257</v>
      </c>
      <c r="D52" s="30">
        <v>0</v>
      </c>
      <c r="E52" s="30">
        <v>257</v>
      </c>
    </row>
    <row r="53" spans="1:5" ht="15" customHeight="1">
      <c r="A53" s="27"/>
      <c r="B53" s="44" t="s">
        <v>12</v>
      </c>
      <c r="C53" s="44">
        <f t="shared" ref="C53:E53" si="9">SUM(C44:C52)</f>
        <v>2450</v>
      </c>
      <c r="D53" s="44">
        <f t="shared" si="9"/>
        <v>91</v>
      </c>
      <c r="E53" s="44">
        <f t="shared" si="9"/>
        <v>2541</v>
      </c>
    </row>
    <row r="54" spans="1:5" ht="15" customHeight="1">
      <c r="A54" s="27"/>
      <c r="B54" s="35"/>
      <c r="C54" s="36"/>
      <c r="D54" s="36"/>
      <c r="E54" s="36"/>
    </row>
    <row r="55" spans="1:5" ht="15" customHeight="1">
      <c r="A55" s="37">
        <v>2014</v>
      </c>
      <c r="B55" s="37" t="s">
        <v>20</v>
      </c>
      <c r="C55" s="37">
        <f t="shared" ref="C55:E63" si="10">SUM(C4,C14,C24,C34,C44)</f>
        <v>984</v>
      </c>
      <c r="D55" s="37">
        <f t="shared" si="10"/>
        <v>70</v>
      </c>
      <c r="E55" s="37">
        <f t="shared" si="10"/>
        <v>1054</v>
      </c>
    </row>
    <row r="56" spans="1:5" ht="15" customHeight="1">
      <c r="A56" s="37">
        <v>2015</v>
      </c>
      <c r="B56" s="37" t="s">
        <v>20</v>
      </c>
      <c r="C56" s="37">
        <f t="shared" si="10"/>
        <v>1042</v>
      </c>
      <c r="D56" s="37">
        <f t="shared" si="10"/>
        <v>43</v>
      </c>
      <c r="E56" s="37">
        <f t="shared" si="10"/>
        <v>1085</v>
      </c>
    </row>
    <row r="57" spans="1:5" ht="15" customHeight="1">
      <c r="A57" s="37">
        <v>2016</v>
      </c>
      <c r="B57" s="37" t="s">
        <v>20</v>
      </c>
      <c r="C57" s="37">
        <f t="shared" si="10"/>
        <v>870</v>
      </c>
      <c r="D57" s="37">
        <f t="shared" si="10"/>
        <v>76</v>
      </c>
      <c r="E57" s="37">
        <f t="shared" si="10"/>
        <v>946</v>
      </c>
    </row>
    <row r="58" spans="1:5" ht="15" customHeight="1">
      <c r="A58" s="37">
        <v>2017</v>
      </c>
      <c r="B58" s="37" t="s">
        <v>20</v>
      </c>
      <c r="C58" s="37">
        <f t="shared" si="10"/>
        <v>999</v>
      </c>
      <c r="D58" s="37">
        <f t="shared" si="10"/>
        <v>74</v>
      </c>
      <c r="E58" s="37">
        <f t="shared" si="10"/>
        <v>1073</v>
      </c>
    </row>
    <row r="59" spans="1:5" ht="15" customHeight="1">
      <c r="A59" s="37">
        <v>2018</v>
      </c>
      <c r="B59" s="37" t="s">
        <v>20</v>
      </c>
      <c r="C59" s="37">
        <f t="shared" si="10"/>
        <v>806</v>
      </c>
      <c r="D59" s="37">
        <f t="shared" si="10"/>
        <v>3</v>
      </c>
      <c r="E59" s="37">
        <f t="shared" si="10"/>
        <v>809</v>
      </c>
    </row>
    <row r="60" spans="1:5" ht="15" customHeight="1">
      <c r="A60" s="37">
        <v>2019</v>
      </c>
      <c r="B60" s="37" t="s">
        <v>20</v>
      </c>
      <c r="C60" s="37">
        <f t="shared" si="10"/>
        <v>797</v>
      </c>
      <c r="D60" s="37">
        <f t="shared" si="10"/>
        <v>3</v>
      </c>
      <c r="E60" s="37">
        <f t="shared" si="10"/>
        <v>800</v>
      </c>
    </row>
    <row r="61" spans="1:5" ht="15" customHeight="1">
      <c r="A61" s="37">
        <v>2020</v>
      </c>
      <c r="B61" s="37" t="s">
        <v>20</v>
      </c>
      <c r="C61" s="37">
        <f t="shared" si="10"/>
        <v>927</v>
      </c>
      <c r="D61" s="37">
        <f t="shared" si="10"/>
        <v>12</v>
      </c>
      <c r="E61" s="37">
        <f t="shared" si="10"/>
        <v>939</v>
      </c>
    </row>
    <row r="62" spans="1:5" ht="15" customHeight="1">
      <c r="A62" s="37">
        <v>2021</v>
      </c>
      <c r="B62" s="37" t="s">
        <v>20</v>
      </c>
      <c r="C62" s="37">
        <f t="shared" si="10"/>
        <v>1375</v>
      </c>
      <c r="D62" s="37">
        <f t="shared" si="10"/>
        <v>20</v>
      </c>
      <c r="E62" s="37">
        <f t="shared" si="10"/>
        <v>1395</v>
      </c>
    </row>
    <row r="63" spans="1:5" ht="15" customHeight="1">
      <c r="A63" s="37">
        <v>2022</v>
      </c>
      <c r="B63" s="37" t="s">
        <v>20</v>
      </c>
      <c r="C63" s="37">
        <f t="shared" si="10"/>
        <v>1117</v>
      </c>
      <c r="D63" s="37">
        <f t="shared" si="10"/>
        <v>27</v>
      </c>
      <c r="E63" s="37">
        <f t="shared" si="10"/>
        <v>1144</v>
      </c>
    </row>
    <row r="65" spans="2:2">
      <c r="B65" s="38"/>
    </row>
    <row r="66" spans="2:2">
      <c r="B66" s="39"/>
    </row>
    <row r="67" spans="2:2">
      <c r="B67" s="39"/>
    </row>
  </sheetData>
  <mergeCells count="2">
    <mergeCell ref="B1:E1"/>
    <mergeCell ref="A2:E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Teresa Filazzola</dc:creator>
  <cp:keywords/>
  <dc:description/>
  <cp:lastModifiedBy>Paola Catapano</cp:lastModifiedBy>
  <cp:revision/>
  <dcterms:created xsi:type="dcterms:W3CDTF">2023-09-04T08:35:35Z</dcterms:created>
  <dcterms:modified xsi:type="dcterms:W3CDTF">2023-09-07T09:15:07Z</dcterms:modified>
  <cp:category/>
  <cp:contentStatus/>
</cp:coreProperties>
</file>