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ttazione_Statistica_UOC-SICB_2023\"/>
    </mc:Choice>
  </mc:AlternateContent>
  <xr:revisionPtr revIDLastSave="0" documentId="13_ncr:1_{602D8D43-638D-49C1-8796-52DFC241163E}" xr6:coauthVersionLast="47" xr6:coauthVersionMax="47" xr10:uidLastSave="{00000000-0000-0000-0000-000000000000}"/>
  <bookViews>
    <workbookView xWindow="28680" yWindow="-120" windowWidth="29040" windowHeight="15840" activeTab="3" xr2:uid="{00000000-000D-0000-FFFF-FFFF00000000}"/>
  </bookViews>
  <sheets>
    <sheet name="2020" sheetId="1" r:id="rId1"/>
    <sheet name="2021" sheetId="2" r:id="rId2"/>
    <sheet name="2022" sheetId="3" r:id="rId3"/>
    <sheet name="2023" sheetId="5" r:id="rId4"/>
    <sheet name="Foglio1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5" l="1"/>
  <c r="C22" i="5"/>
  <c r="D22" i="5"/>
  <c r="E22" i="5"/>
  <c r="F22" i="5"/>
  <c r="G22" i="5"/>
  <c r="I22" i="5"/>
  <c r="B22" i="5"/>
  <c r="L8" i="1"/>
  <c r="M8" i="2"/>
  <c r="M11" i="3"/>
  <c r="M10" i="3"/>
  <c r="M8" i="3"/>
  <c r="J9" i="5"/>
  <c r="M9" i="5"/>
  <c r="N9" i="5"/>
  <c r="M10" i="5"/>
  <c r="N8" i="5"/>
  <c r="J4" i="5"/>
  <c r="J5" i="5"/>
  <c r="J6" i="5"/>
  <c r="J7" i="5"/>
  <c r="J8" i="5"/>
  <c r="J10" i="5"/>
  <c r="J12" i="5"/>
  <c r="J3" i="5"/>
  <c r="N12" i="5"/>
  <c r="M12" i="5"/>
  <c r="M8" i="5"/>
  <c r="N7" i="5"/>
  <c r="M7" i="5"/>
  <c r="N6" i="5"/>
  <c r="M6" i="5"/>
  <c r="N5" i="5"/>
  <c r="M5" i="5"/>
  <c r="N4" i="5"/>
  <c r="M4" i="5"/>
  <c r="N3" i="5"/>
  <c r="M3" i="5"/>
  <c r="H24" i="3"/>
  <c r="G24" i="3"/>
  <c r="F24" i="3"/>
  <c r="E24" i="3"/>
  <c r="D24" i="3"/>
  <c r="C24" i="3"/>
  <c r="B24" i="3"/>
  <c r="H22" i="3"/>
  <c r="G22" i="3"/>
  <c r="F22" i="3"/>
  <c r="E22" i="3"/>
  <c r="D22" i="3"/>
  <c r="C22" i="3"/>
  <c r="B22" i="3"/>
  <c r="B23" i="2"/>
  <c r="B22" i="2"/>
  <c r="H23" i="2"/>
  <c r="G23" i="2"/>
  <c r="F23" i="2"/>
  <c r="E23" i="2"/>
  <c r="D23" i="2"/>
  <c r="C23" i="2"/>
  <c r="H22" i="2"/>
  <c r="G22" i="2"/>
  <c r="F22" i="2"/>
  <c r="E22" i="2"/>
  <c r="D22" i="2"/>
  <c r="C22" i="2"/>
  <c r="C23" i="1"/>
  <c r="D23" i="1"/>
  <c r="E23" i="1"/>
  <c r="F23" i="1"/>
  <c r="G23" i="1"/>
  <c r="H23" i="1"/>
  <c r="B23" i="1"/>
  <c r="C22" i="1"/>
  <c r="D22" i="1"/>
  <c r="E22" i="1"/>
  <c r="F22" i="1"/>
  <c r="G22" i="1"/>
  <c r="H22" i="1"/>
  <c r="B22" i="1"/>
  <c r="M4" i="2"/>
  <c r="N4" i="2"/>
  <c r="M5" i="2"/>
  <c r="N5" i="2"/>
  <c r="M6" i="2"/>
  <c r="N6" i="2"/>
  <c r="M7" i="2"/>
  <c r="N7" i="2"/>
  <c r="M9" i="2"/>
  <c r="M10" i="2"/>
  <c r="M11" i="2"/>
  <c r="J3" i="2"/>
  <c r="J4" i="2"/>
  <c r="J5" i="2"/>
  <c r="J6" i="2"/>
  <c r="J7" i="2"/>
  <c r="J9" i="2"/>
  <c r="J10" i="2"/>
  <c r="J11" i="2"/>
  <c r="N3" i="2"/>
  <c r="M3" i="2"/>
  <c r="I4" i="1"/>
  <c r="I5" i="1"/>
  <c r="I6" i="1"/>
  <c r="I7" i="1"/>
  <c r="I9" i="1"/>
  <c r="I10" i="1"/>
  <c r="I11" i="1"/>
  <c r="I3" i="1"/>
  <c r="L9" i="1"/>
  <c r="M7" i="1"/>
  <c r="L7" i="1"/>
  <c r="M6" i="1"/>
  <c r="L6" i="1"/>
  <c r="M5" i="1"/>
  <c r="L5" i="1"/>
  <c r="M4" i="1"/>
  <c r="L4" i="1"/>
  <c r="M3" i="1"/>
  <c r="L3" i="1"/>
  <c r="M12" i="3"/>
  <c r="N12" i="3"/>
  <c r="N7" i="3"/>
  <c r="M9" i="3"/>
  <c r="M7" i="3"/>
  <c r="N6" i="3"/>
  <c r="M6" i="3"/>
  <c r="N5" i="3"/>
  <c r="M5" i="3"/>
  <c r="N4" i="3"/>
  <c r="M4" i="3"/>
  <c r="N3" i="3"/>
  <c r="M3" i="3"/>
  <c r="H23" i="3" l="1"/>
  <c r="G23" i="3"/>
  <c r="F23" i="3"/>
  <c r="C23" i="3"/>
  <c r="B23" i="3"/>
  <c r="E23" i="3"/>
  <c r="D23" i="3"/>
</calcChain>
</file>

<file path=xl/sharedStrings.xml><?xml version="1.0" encoding="utf-8"?>
<sst xmlns="http://schemas.openxmlformats.org/spreadsheetml/2006/main" count="372" uniqueCount="44">
  <si>
    <t>Napoli</t>
  </si>
  <si>
    <t>Avellino</t>
  </si>
  <si>
    <t>Benevento</t>
  </si>
  <si>
    <t>Caserta</t>
  </si>
  <si>
    <t>Salerno</t>
  </si>
  <si>
    <t>Mare</t>
  </si>
  <si>
    <t>DT</t>
  </si>
  <si>
    <t>TDF</t>
  </si>
  <si>
    <t>TOTALE Matrice</t>
  </si>
  <si>
    <t>PCDD/F</t>
  </si>
  <si>
    <t>PCB</t>
  </si>
  <si>
    <t>N. Campioni Suoli</t>
  </si>
  <si>
    <t>N. Campioni top Soil</t>
  </si>
  <si>
    <t>N. Campioni Sedimenti</t>
  </si>
  <si>
    <t>N. Campioni Acque</t>
  </si>
  <si>
    <t>N. Campioni Deposizioni</t>
  </si>
  <si>
    <t>N. Campioni Rifuti</t>
  </si>
  <si>
    <t>N. Campioni Biota</t>
  </si>
  <si>
    <t>N. Campioni analizzati Anno 2022</t>
  </si>
  <si>
    <t>Suoli PCDD/PCDF Col.A</t>
  </si>
  <si>
    <t>-----</t>
  </si>
  <si>
    <t>Suoli PCDD/PCDF Col.B</t>
  </si>
  <si>
    <t>Suoli PCB Col.A</t>
  </si>
  <si>
    <t>Suoli PCB Col.B</t>
  </si>
  <si>
    <t>Sedimenti Tab. 3/A 
del D.Lgs. 172/2015</t>
  </si>
  <si>
    <t>Acque</t>
  </si>
  <si>
    <t xml:space="preserve">Aria </t>
  </si>
  <si>
    <t>Rifiuti</t>
  </si>
  <si>
    <t>N. Campioni analizzati Anno 2021</t>
  </si>
  <si>
    <t>N. Campioni</t>
  </si>
  <si>
    <t>N. Parametri</t>
  </si>
  <si>
    <r>
      <rPr>
        <sz val="28"/>
        <color rgb="FFFF0000"/>
        <rFont val="Calibri"/>
        <family val="2"/>
        <scheme val="minor"/>
      </rPr>
      <t>TOTALE CAMPIONI</t>
    </r>
    <r>
      <rPr>
        <sz val="48"/>
        <color rgb="FFFF0000"/>
        <rFont val="Calibri"/>
        <family val="2"/>
        <scheme val="minor"/>
      </rPr>
      <t xml:space="preserve"> 
725</t>
    </r>
  </si>
  <si>
    <t>N. Campioni analizzati Anno 2020</t>
  </si>
  <si>
    <r>
      <rPr>
        <sz val="28"/>
        <color rgb="FFFF0000"/>
        <rFont val="Calibri"/>
        <family val="2"/>
        <scheme val="minor"/>
      </rPr>
      <t>TOTALE CAMPIONI</t>
    </r>
    <r>
      <rPr>
        <sz val="48"/>
        <color rgb="FFFF0000"/>
        <rFont val="Calibri"/>
        <family val="2"/>
        <scheme val="minor"/>
      </rPr>
      <t xml:space="preserve"> 
481</t>
    </r>
  </si>
  <si>
    <r>
      <rPr>
        <sz val="28"/>
        <color rgb="FFFF0000"/>
        <rFont val="Calibri"/>
        <family val="2"/>
        <scheme val="minor"/>
      </rPr>
      <t>TOTALE CAMPIONI</t>
    </r>
    <r>
      <rPr>
        <sz val="48"/>
        <color rgb="FFFF0000"/>
        <rFont val="Calibri"/>
        <family val="2"/>
        <scheme val="minor"/>
      </rPr>
      <t xml:space="preserve"> 
592</t>
    </r>
  </si>
  <si>
    <t>UO Mare</t>
  </si>
  <si>
    <t>Conformi</t>
  </si>
  <si>
    <t>Non Conformi</t>
  </si>
  <si>
    <t>N. Campioni analizzati Anno 2023</t>
  </si>
  <si>
    <r>
      <rPr>
        <sz val="28"/>
        <color rgb="FFFF0000"/>
        <rFont val="Calibri"/>
        <family val="2"/>
        <scheme val="minor"/>
      </rPr>
      <t>TOTALE CAMPIONI</t>
    </r>
    <r>
      <rPr>
        <sz val="48"/>
        <color rgb="FFFF0000"/>
        <rFont val="Calibri"/>
        <family val="2"/>
        <scheme val="minor"/>
      </rPr>
      <t xml:space="preserve"> 
635</t>
    </r>
  </si>
  <si>
    <t>N. Campioni Aria Incendi</t>
  </si>
  <si>
    <t>N. Campioni Aria Emissioni Convogliate</t>
  </si>
  <si>
    <t>N. Campioni Ecoballe</t>
  </si>
  <si>
    <t>Aria Incendi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</si>
</sst>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\ #,##0.00;[Red]\-[$€-410]\ #,##0.00"/>
  </numFmts>
  <fonts count="5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CC0000"/>
      <name val="Calibri"/>
      <family val="2"/>
      <charset val="1"/>
    </font>
    <font>
      <b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i/>
      <sz val="11"/>
      <color rgb="FF808080"/>
      <name val="Calibri"/>
      <family val="2"/>
      <charset val="1"/>
    </font>
    <font>
      <sz val="11"/>
      <color rgb="FF0066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u/>
      <sz val="11"/>
      <color rgb="FF0000EE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996600"/>
      <name val="Calibri"/>
      <family val="2"/>
      <charset val="1"/>
    </font>
    <font>
      <sz val="11"/>
      <color rgb="FF993300"/>
      <name val="Calibri"/>
      <family val="2"/>
      <charset val="1"/>
    </font>
    <font>
      <sz val="11"/>
      <color rgb="FF333333"/>
      <name val="Calibri"/>
      <family val="2"/>
      <charset val="1"/>
    </font>
    <font>
      <b/>
      <sz val="11"/>
      <color rgb="FF333333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b/>
      <sz val="18"/>
      <color rgb="FF003366"/>
      <name val="Cambria"/>
      <family val="1"/>
      <charset val="1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28"/>
      <color rgb="FFFF0000"/>
      <name val="Calibri"/>
      <family val="2"/>
      <scheme val="minor"/>
    </font>
    <font>
      <sz val="48"/>
      <color rgb="FFFF0000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rgb="FFFFF2CC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3"/>
        <bgColor indexed="26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rgb="FFCCCCFF"/>
        <bgColor rgb="FFDDDDDD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FCCCC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000000"/>
        <bgColor rgb="FF00008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FF"/>
      </patternFill>
    </fill>
    <fill>
      <patternFill patternType="solid">
        <fgColor rgb="FFFFCCCC"/>
        <bgColor rgb="FFFFCC99"/>
      </patternFill>
    </fill>
    <fill>
      <patternFill patternType="solid">
        <fgColor rgb="FFC0C0C0"/>
        <bgColor rgb="FFCCCCFF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80808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339966"/>
        <bgColor rgb="FF008080"/>
      </patternFill>
    </fill>
    <fill>
      <patternFill patternType="solid">
        <fgColor rgb="FFFF3333"/>
        <bgColor rgb="FFC9211E"/>
      </patternFill>
    </fill>
    <fill>
      <patternFill patternType="solid">
        <fgColor rgb="FFCC0000"/>
        <bgColor rgb="FFC9211E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thin">
        <color indexed="64"/>
      </bottom>
      <diagonal/>
    </border>
  </borders>
  <cellStyleXfs count="803">
    <xf numFmtId="0" fontId="0" fillId="0" borderId="0"/>
    <xf numFmtId="0" fontId="6" fillId="0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2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6" fillId="28" borderId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6" fillId="2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3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31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32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6" fillId="33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34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6" fillId="35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3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6" fillId="33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36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4" fillId="37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34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4" fillId="35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4" fillId="38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4" fillId="39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4" fillId="4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41" borderId="0"/>
    <xf numFmtId="0" fontId="25" fillId="42" borderId="0"/>
    <xf numFmtId="0" fontId="26" fillId="43" borderId="0"/>
    <xf numFmtId="0" fontId="26" fillId="0" borderId="0"/>
    <xf numFmtId="0" fontId="27" fillId="44" borderId="0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28" fillId="45" borderId="21"/>
    <xf numFmtId="0" fontId="28" fillId="46" borderId="21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29" fillId="0" borderId="5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25" fillId="47" borderId="1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4" fillId="48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4" fillId="49" borderId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4" fillId="50" borderId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4" fillId="38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4" fillId="39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24" fillId="51" borderId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25" fillId="52" borderId="0"/>
    <xf numFmtId="0" fontId="30" fillId="0" borderId="0"/>
    <xf numFmtId="0" fontId="31" fillId="29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36" fillId="32" borderId="21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37" fillId="53" borderId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38" fillId="54" borderId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6" fillId="0" borderId="0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6" fillId="53" borderId="22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39" fillId="53" borderId="21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40" fillId="45" borderId="23"/>
    <xf numFmtId="0" fontId="40" fillId="46" borderId="23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41" fillId="0" borderId="0"/>
    <xf numFmtId="164" fontId="41" fillId="0" borderId="0"/>
    <xf numFmtId="0" fontId="6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2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" fillId="0" borderId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43" fillId="0" borderId="24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44" fillId="0" borderId="25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45" fillId="0" borderId="26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5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6" fillId="0" borderId="27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47" fillId="28" borderId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48" fillId="29" borderId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7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5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0" fillId="3" borderId="6" xfId="0" applyFont="1" applyFill="1" applyBorder="1" applyAlignment="1">
      <alignment horizontal="center" wrapText="1"/>
    </xf>
    <xf numFmtId="0" fontId="50" fillId="3" borderId="7" xfId="0" applyFont="1" applyFill="1" applyBorder="1" applyAlignment="1">
      <alignment horizontal="center" wrapText="1"/>
    </xf>
    <xf numFmtId="0" fontId="50" fillId="3" borderId="10" xfId="0" applyFont="1" applyFill="1" applyBorder="1" applyAlignment="1">
      <alignment horizontal="center" wrapText="1"/>
    </xf>
    <xf numFmtId="0" fontId="50" fillId="3" borderId="8" xfId="0" applyFont="1" applyFill="1" applyBorder="1" applyAlignment="1">
      <alignment horizontal="center" wrapText="1"/>
    </xf>
    <xf numFmtId="0" fontId="50" fillId="3" borderId="0" xfId="0" applyFont="1" applyFill="1" applyAlignment="1">
      <alignment horizontal="center" wrapText="1"/>
    </xf>
    <xf numFmtId="0" fontId="50" fillId="3" borderId="11" xfId="0" applyFont="1" applyFill="1" applyBorder="1" applyAlignment="1">
      <alignment horizontal="center" wrapText="1"/>
    </xf>
    <xf numFmtId="0" fontId="50" fillId="3" borderId="4" xfId="0" applyFont="1" applyFill="1" applyBorder="1" applyAlignment="1">
      <alignment horizontal="center" wrapText="1"/>
    </xf>
    <xf numFmtId="0" fontId="50" fillId="3" borderId="5" xfId="0" applyFont="1" applyFill="1" applyBorder="1" applyAlignment="1">
      <alignment horizontal="center" wrapText="1"/>
    </xf>
    <xf numFmtId="0" fontId="50" fillId="3" borderId="9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0" fillId="3" borderId="6" xfId="0" applyFont="1" applyFill="1" applyBorder="1" applyAlignment="1">
      <alignment horizontal="center" vertical="center" wrapText="1"/>
    </xf>
    <xf numFmtId="0" fontId="50" fillId="3" borderId="7" xfId="0" applyFont="1" applyFill="1" applyBorder="1" applyAlignment="1">
      <alignment horizontal="center" vertical="center" wrapText="1"/>
    </xf>
    <xf numFmtId="0" fontId="50" fillId="3" borderId="10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50" fillId="3" borderId="0" xfId="0" applyFont="1" applyFill="1" applyAlignment="1">
      <alignment horizontal="center" vertical="center" wrapText="1"/>
    </xf>
    <xf numFmtId="0" fontId="50" fillId="3" borderId="11" xfId="0" applyFont="1" applyFill="1" applyBorder="1" applyAlignment="1">
      <alignment horizontal="center" vertical="center" wrapText="1"/>
    </xf>
    <xf numFmtId="0" fontId="50" fillId="3" borderId="4" xfId="0" applyFont="1" applyFill="1" applyBorder="1" applyAlignment="1">
      <alignment horizontal="center" vertical="center" wrapText="1"/>
    </xf>
    <xf numFmtId="0" fontId="50" fillId="3" borderId="5" xfId="0" applyFont="1" applyFill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 wrapText="1"/>
    </xf>
    <xf numFmtId="0" fontId="5" fillId="6" borderId="1" xfId="0" quotePrefix="1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 vertical="center"/>
    </xf>
  </cellXfs>
  <cellStyles count="803">
    <cellStyle name="20% - Colore 1 10" xfId="2" xr:uid="{00000000-0005-0000-0000-000000000000}"/>
    <cellStyle name="20% - Colore 1 11" xfId="3" xr:uid="{00000000-0005-0000-0000-000001000000}"/>
    <cellStyle name="20% - Colore 1 12" xfId="4" xr:uid="{00000000-0005-0000-0000-000002000000}"/>
    <cellStyle name="20% - Colore 1 13" xfId="5" xr:uid="{00000000-0005-0000-0000-000003000000}"/>
    <cellStyle name="20% - Colore 1 14" xfId="6" xr:uid="{00000000-0005-0000-0000-000004000000}"/>
    <cellStyle name="20% - Colore 1 15" xfId="7" xr:uid="{00000000-0005-0000-0000-000005000000}"/>
    <cellStyle name="20% - Colore 1 16" xfId="8" xr:uid="{00000000-0005-0000-0000-000006000000}"/>
    <cellStyle name="20% - Colore 1 17" xfId="9" xr:uid="{00000000-0005-0000-0000-000007000000}"/>
    <cellStyle name="20% - Colore 1 18" xfId="10" xr:uid="{00000000-0005-0000-0000-000008000000}"/>
    <cellStyle name="20% - Colore 1 19" xfId="11" xr:uid="{00000000-0005-0000-0000-000009000000}"/>
    <cellStyle name="20% - Colore 1 2" xfId="12" xr:uid="{00000000-0005-0000-0000-00000A000000}"/>
    <cellStyle name="20% - Colore 1 20" xfId="13" xr:uid="{00000000-0005-0000-0000-00000B000000}"/>
    <cellStyle name="20% - Colore 1 3" xfId="14" xr:uid="{00000000-0005-0000-0000-00000C000000}"/>
    <cellStyle name="20% - Colore 1 4" xfId="15" xr:uid="{00000000-0005-0000-0000-00000D000000}"/>
    <cellStyle name="20% - Colore 1 5" xfId="16" xr:uid="{00000000-0005-0000-0000-00000E000000}"/>
    <cellStyle name="20% - Colore 1 6" xfId="17" xr:uid="{00000000-0005-0000-0000-00000F000000}"/>
    <cellStyle name="20% - Colore 1 7" xfId="18" xr:uid="{00000000-0005-0000-0000-000010000000}"/>
    <cellStyle name="20% - Colore 1 8" xfId="19" xr:uid="{00000000-0005-0000-0000-000011000000}"/>
    <cellStyle name="20% - Colore 1 9" xfId="20" xr:uid="{00000000-0005-0000-0000-000012000000}"/>
    <cellStyle name="20% - Colore 2 10" xfId="21" xr:uid="{00000000-0005-0000-0000-000013000000}"/>
    <cellStyle name="20% - Colore 2 11" xfId="22" xr:uid="{00000000-0005-0000-0000-000014000000}"/>
    <cellStyle name="20% - Colore 2 12" xfId="23" xr:uid="{00000000-0005-0000-0000-000015000000}"/>
    <cellStyle name="20% - Colore 2 13" xfId="24" xr:uid="{00000000-0005-0000-0000-000016000000}"/>
    <cellStyle name="20% - Colore 2 14" xfId="25" xr:uid="{00000000-0005-0000-0000-000017000000}"/>
    <cellStyle name="20% - Colore 2 15" xfId="26" xr:uid="{00000000-0005-0000-0000-000018000000}"/>
    <cellStyle name="20% - Colore 2 16" xfId="27" xr:uid="{00000000-0005-0000-0000-000019000000}"/>
    <cellStyle name="20% - Colore 2 17" xfId="28" xr:uid="{00000000-0005-0000-0000-00001A000000}"/>
    <cellStyle name="20% - Colore 2 18" xfId="29" xr:uid="{00000000-0005-0000-0000-00001B000000}"/>
    <cellStyle name="20% - Colore 2 19" xfId="30" xr:uid="{00000000-0005-0000-0000-00001C000000}"/>
    <cellStyle name="20% - Colore 2 2" xfId="31" xr:uid="{00000000-0005-0000-0000-00001D000000}"/>
    <cellStyle name="20% - Colore 2 20" xfId="32" xr:uid="{00000000-0005-0000-0000-00001E000000}"/>
    <cellStyle name="20% - Colore 2 3" xfId="33" xr:uid="{00000000-0005-0000-0000-00001F000000}"/>
    <cellStyle name="20% - Colore 2 4" xfId="34" xr:uid="{00000000-0005-0000-0000-000020000000}"/>
    <cellStyle name="20% - Colore 2 5" xfId="35" xr:uid="{00000000-0005-0000-0000-000021000000}"/>
    <cellStyle name="20% - Colore 2 6" xfId="36" xr:uid="{00000000-0005-0000-0000-000022000000}"/>
    <cellStyle name="20% - Colore 2 7" xfId="37" xr:uid="{00000000-0005-0000-0000-000023000000}"/>
    <cellStyle name="20% - Colore 2 8" xfId="38" xr:uid="{00000000-0005-0000-0000-000024000000}"/>
    <cellStyle name="20% - Colore 2 9" xfId="39" xr:uid="{00000000-0005-0000-0000-000025000000}"/>
    <cellStyle name="20% - Colore 3 10" xfId="40" xr:uid="{00000000-0005-0000-0000-000026000000}"/>
    <cellStyle name="20% - Colore 3 11" xfId="41" xr:uid="{00000000-0005-0000-0000-000027000000}"/>
    <cellStyle name="20% - Colore 3 12" xfId="42" xr:uid="{00000000-0005-0000-0000-000028000000}"/>
    <cellStyle name="20% - Colore 3 13" xfId="43" xr:uid="{00000000-0005-0000-0000-000029000000}"/>
    <cellStyle name="20% - Colore 3 14" xfId="44" xr:uid="{00000000-0005-0000-0000-00002A000000}"/>
    <cellStyle name="20% - Colore 3 15" xfId="45" xr:uid="{00000000-0005-0000-0000-00002B000000}"/>
    <cellStyle name="20% - Colore 3 16" xfId="46" xr:uid="{00000000-0005-0000-0000-00002C000000}"/>
    <cellStyle name="20% - Colore 3 17" xfId="47" xr:uid="{00000000-0005-0000-0000-00002D000000}"/>
    <cellStyle name="20% - Colore 3 18" xfId="48" xr:uid="{00000000-0005-0000-0000-00002E000000}"/>
    <cellStyle name="20% - Colore 3 19" xfId="49" xr:uid="{00000000-0005-0000-0000-00002F000000}"/>
    <cellStyle name="20% - Colore 3 2" xfId="50" xr:uid="{00000000-0005-0000-0000-000030000000}"/>
    <cellStyle name="20% - Colore 3 20" xfId="51" xr:uid="{00000000-0005-0000-0000-000031000000}"/>
    <cellStyle name="20% - Colore 3 3" xfId="52" xr:uid="{00000000-0005-0000-0000-000032000000}"/>
    <cellStyle name="20% - Colore 3 4" xfId="53" xr:uid="{00000000-0005-0000-0000-000033000000}"/>
    <cellStyle name="20% - Colore 3 5" xfId="54" xr:uid="{00000000-0005-0000-0000-000034000000}"/>
    <cellStyle name="20% - Colore 3 6" xfId="55" xr:uid="{00000000-0005-0000-0000-000035000000}"/>
    <cellStyle name="20% - Colore 3 7" xfId="56" xr:uid="{00000000-0005-0000-0000-000036000000}"/>
    <cellStyle name="20% - Colore 3 8" xfId="57" xr:uid="{00000000-0005-0000-0000-000037000000}"/>
    <cellStyle name="20% - Colore 3 9" xfId="58" xr:uid="{00000000-0005-0000-0000-000038000000}"/>
    <cellStyle name="20% - Colore 4 10" xfId="59" xr:uid="{00000000-0005-0000-0000-000039000000}"/>
    <cellStyle name="20% - Colore 4 11" xfId="60" xr:uid="{00000000-0005-0000-0000-00003A000000}"/>
    <cellStyle name="20% - Colore 4 12" xfId="61" xr:uid="{00000000-0005-0000-0000-00003B000000}"/>
    <cellStyle name="20% - Colore 4 13" xfId="62" xr:uid="{00000000-0005-0000-0000-00003C000000}"/>
    <cellStyle name="20% - Colore 4 14" xfId="63" xr:uid="{00000000-0005-0000-0000-00003D000000}"/>
    <cellStyle name="20% - Colore 4 15" xfId="64" xr:uid="{00000000-0005-0000-0000-00003E000000}"/>
    <cellStyle name="20% - Colore 4 16" xfId="65" xr:uid="{00000000-0005-0000-0000-00003F000000}"/>
    <cellStyle name="20% - Colore 4 17" xfId="66" xr:uid="{00000000-0005-0000-0000-000040000000}"/>
    <cellStyle name="20% - Colore 4 18" xfId="67" xr:uid="{00000000-0005-0000-0000-000041000000}"/>
    <cellStyle name="20% - Colore 4 19" xfId="68" xr:uid="{00000000-0005-0000-0000-000042000000}"/>
    <cellStyle name="20% - Colore 4 2" xfId="69" xr:uid="{00000000-0005-0000-0000-000043000000}"/>
    <cellStyle name="20% - Colore 4 20" xfId="70" xr:uid="{00000000-0005-0000-0000-000044000000}"/>
    <cellStyle name="20% - Colore 4 3" xfId="71" xr:uid="{00000000-0005-0000-0000-000045000000}"/>
    <cellStyle name="20% - Colore 4 4" xfId="72" xr:uid="{00000000-0005-0000-0000-000046000000}"/>
    <cellStyle name="20% - Colore 4 5" xfId="73" xr:uid="{00000000-0005-0000-0000-000047000000}"/>
    <cellStyle name="20% - Colore 4 6" xfId="74" xr:uid="{00000000-0005-0000-0000-000048000000}"/>
    <cellStyle name="20% - Colore 4 7" xfId="75" xr:uid="{00000000-0005-0000-0000-000049000000}"/>
    <cellStyle name="20% - Colore 4 8" xfId="76" xr:uid="{00000000-0005-0000-0000-00004A000000}"/>
    <cellStyle name="20% - Colore 4 9" xfId="77" xr:uid="{00000000-0005-0000-0000-00004B000000}"/>
    <cellStyle name="20% - Colore 5 10" xfId="78" xr:uid="{00000000-0005-0000-0000-00004C000000}"/>
    <cellStyle name="20% - Colore 5 11" xfId="79" xr:uid="{00000000-0005-0000-0000-00004D000000}"/>
    <cellStyle name="20% - Colore 5 12" xfId="80" xr:uid="{00000000-0005-0000-0000-00004E000000}"/>
    <cellStyle name="20% - Colore 5 13" xfId="81" xr:uid="{00000000-0005-0000-0000-00004F000000}"/>
    <cellStyle name="20% - Colore 5 14" xfId="82" xr:uid="{00000000-0005-0000-0000-000050000000}"/>
    <cellStyle name="20% - Colore 5 15" xfId="83" xr:uid="{00000000-0005-0000-0000-000051000000}"/>
    <cellStyle name="20% - Colore 5 16" xfId="84" xr:uid="{00000000-0005-0000-0000-000052000000}"/>
    <cellStyle name="20% - Colore 5 17" xfId="85" xr:uid="{00000000-0005-0000-0000-000053000000}"/>
    <cellStyle name="20% - Colore 5 18" xfId="86" xr:uid="{00000000-0005-0000-0000-000054000000}"/>
    <cellStyle name="20% - Colore 5 19" xfId="87" xr:uid="{00000000-0005-0000-0000-000055000000}"/>
    <cellStyle name="20% - Colore 5 2" xfId="88" xr:uid="{00000000-0005-0000-0000-000056000000}"/>
    <cellStyle name="20% - Colore 5 20" xfId="89" xr:uid="{00000000-0005-0000-0000-000057000000}"/>
    <cellStyle name="20% - Colore 5 3" xfId="90" xr:uid="{00000000-0005-0000-0000-000058000000}"/>
    <cellStyle name="20% - Colore 5 4" xfId="91" xr:uid="{00000000-0005-0000-0000-000059000000}"/>
    <cellStyle name="20% - Colore 5 5" xfId="92" xr:uid="{00000000-0005-0000-0000-00005A000000}"/>
    <cellStyle name="20% - Colore 5 6" xfId="93" xr:uid="{00000000-0005-0000-0000-00005B000000}"/>
    <cellStyle name="20% - Colore 5 7" xfId="94" xr:uid="{00000000-0005-0000-0000-00005C000000}"/>
    <cellStyle name="20% - Colore 5 8" xfId="95" xr:uid="{00000000-0005-0000-0000-00005D000000}"/>
    <cellStyle name="20% - Colore 5 9" xfId="96" xr:uid="{00000000-0005-0000-0000-00005E000000}"/>
    <cellStyle name="20% - Colore 6 10" xfId="97" xr:uid="{00000000-0005-0000-0000-00005F000000}"/>
    <cellStyle name="20% - Colore 6 11" xfId="98" xr:uid="{00000000-0005-0000-0000-000060000000}"/>
    <cellStyle name="20% - Colore 6 12" xfId="99" xr:uid="{00000000-0005-0000-0000-000061000000}"/>
    <cellStyle name="20% - Colore 6 13" xfId="100" xr:uid="{00000000-0005-0000-0000-000062000000}"/>
    <cellStyle name="20% - Colore 6 14" xfId="101" xr:uid="{00000000-0005-0000-0000-000063000000}"/>
    <cellStyle name="20% - Colore 6 15" xfId="102" xr:uid="{00000000-0005-0000-0000-000064000000}"/>
    <cellStyle name="20% - Colore 6 16" xfId="103" xr:uid="{00000000-0005-0000-0000-000065000000}"/>
    <cellStyle name="20% - Colore 6 17" xfId="104" xr:uid="{00000000-0005-0000-0000-000066000000}"/>
    <cellStyle name="20% - Colore 6 18" xfId="105" xr:uid="{00000000-0005-0000-0000-000067000000}"/>
    <cellStyle name="20% - Colore 6 19" xfId="106" xr:uid="{00000000-0005-0000-0000-000068000000}"/>
    <cellStyle name="20% - Colore 6 2" xfId="107" xr:uid="{00000000-0005-0000-0000-000069000000}"/>
    <cellStyle name="20% - Colore 6 20" xfId="108" xr:uid="{00000000-0005-0000-0000-00006A000000}"/>
    <cellStyle name="20% - Colore 6 3" xfId="109" xr:uid="{00000000-0005-0000-0000-00006B000000}"/>
    <cellStyle name="20% - Colore 6 4" xfId="110" xr:uid="{00000000-0005-0000-0000-00006C000000}"/>
    <cellStyle name="20% - Colore 6 5" xfId="111" xr:uid="{00000000-0005-0000-0000-00006D000000}"/>
    <cellStyle name="20% - Colore 6 6" xfId="112" xr:uid="{00000000-0005-0000-0000-00006E000000}"/>
    <cellStyle name="20% - Colore 6 7" xfId="113" xr:uid="{00000000-0005-0000-0000-00006F000000}"/>
    <cellStyle name="20% - Colore 6 8" xfId="114" xr:uid="{00000000-0005-0000-0000-000070000000}"/>
    <cellStyle name="20% - Colore 6 9" xfId="115" xr:uid="{00000000-0005-0000-0000-000071000000}"/>
    <cellStyle name="40% - Colore 1 10" xfId="116" xr:uid="{00000000-0005-0000-0000-000072000000}"/>
    <cellStyle name="40% - Colore 1 11" xfId="117" xr:uid="{00000000-0005-0000-0000-000073000000}"/>
    <cellStyle name="40% - Colore 1 12" xfId="118" xr:uid="{00000000-0005-0000-0000-000074000000}"/>
    <cellStyle name="40% - Colore 1 13" xfId="119" xr:uid="{00000000-0005-0000-0000-000075000000}"/>
    <cellStyle name="40% - Colore 1 14" xfId="120" xr:uid="{00000000-0005-0000-0000-000076000000}"/>
    <cellStyle name="40% - Colore 1 15" xfId="121" xr:uid="{00000000-0005-0000-0000-000077000000}"/>
    <cellStyle name="40% - Colore 1 16" xfId="122" xr:uid="{00000000-0005-0000-0000-000078000000}"/>
    <cellStyle name="40% - Colore 1 17" xfId="123" xr:uid="{00000000-0005-0000-0000-000079000000}"/>
    <cellStyle name="40% - Colore 1 18" xfId="124" xr:uid="{00000000-0005-0000-0000-00007A000000}"/>
    <cellStyle name="40% - Colore 1 19" xfId="125" xr:uid="{00000000-0005-0000-0000-00007B000000}"/>
    <cellStyle name="40% - Colore 1 2" xfId="126" xr:uid="{00000000-0005-0000-0000-00007C000000}"/>
    <cellStyle name="40% - Colore 1 20" xfId="127" xr:uid="{00000000-0005-0000-0000-00007D000000}"/>
    <cellStyle name="40% - Colore 1 3" xfId="128" xr:uid="{00000000-0005-0000-0000-00007E000000}"/>
    <cellStyle name="40% - Colore 1 4" xfId="129" xr:uid="{00000000-0005-0000-0000-00007F000000}"/>
    <cellStyle name="40% - Colore 1 5" xfId="130" xr:uid="{00000000-0005-0000-0000-000080000000}"/>
    <cellStyle name="40% - Colore 1 6" xfId="131" xr:uid="{00000000-0005-0000-0000-000081000000}"/>
    <cellStyle name="40% - Colore 1 7" xfId="132" xr:uid="{00000000-0005-0000-0000-000082000000}"/>
    <cellStyle name="40% - Colore 1 8" xfId="133" xr:uid="{00000000-0005-0000-0000-000083000000}"/>
    <cellStyle name="40% - Colore 1 9" xfId="134" xr:uid="{00000000-0005-0000-0000-000084000000}"/>
    <cellStyle name="40% - Colore 2 10" xfId="135" xr:uid="{00000000-0005-0000-0000-000085000000}"/>
    <cellStyle name="40% - Colore 2 11" xfId="136" xr:uid="{00000000-0005-0000-0000-000086000000}"/>
    <cellStyle name="40% - Colore 2 12" xfId="137" xr:uid="{00000000-0005-0000-0000-000087000000}"/>
    <cellStyle name="40% - Colore 2 13" xfId="138" xr:uid="{00000000-0005-0000-0000-000088000000}"/>
    <cellStyle name="40% - Colore 2 14" xfId="139" xr:uid="{00000000-0005-0000-0000-000089000000}"/>
    <cellStyle name="40% - Colore 2 15" xfId="140" xr:uid="{00000000-0005-0000-0000-00008A000000}"/>
    <cellStyle name="40% - Colore 2 16" xfId="141" xr:uid="{00000000-0005-0000-0000-00008B000000}"/>
    <cellStyle name="40% - Colore 2 17" xfId="142" xr:uid="{00000000-0005-0000-0000-00008C000000}"/>
    <cellStyle name="40% - Colore 2 18" xfId="143" xr:uid="{00000000-0005-0000-0000-00008D000000}"/>
    <cellStyle name="40% - Colore 2 19" xfId="144" xr:uid="{00000000-0005-0000-0000-00008E000000}"/>
    <cellStyle name="40% - Colore 2 2" xfId="145" xr:uid="{00000000-0005-0000-0000-00008F000000}"/>
    <cellStyle name="40% - Colore 2 20" xfId="146" xr:uid="{00000000-0005-0000-0000-000090000000}"/>
    <cellStyle name="40% - Colore 2 3" xfId="147" xr:uid="{00000000-0005-0000-0000-000091000000}"/>
    <cellStyle name="40% - Colore 2 4" xfId="148" xr:uid="{00000000-0005-0000-0000-000092000000}"/>
    <cellStyle name="40% - Colore 2 5" xfId="149" xr:uid="{00000000-0005-0000-0000-000093000000}"/>
    <cellStyle name="40% - Colore 2 6" xfId="150" xr:uid="{00000000-0005-0000-0000-000094000000}"/>
    <cellStyle name="40% - Colore 2 7" xfId="151" xr:uid="{00000000-0005-0000-0000-000095000000}"/>
    <cellStyle name="40% - Colore 2 8" xfId="152" xr:uid="{00000000-0005-0000-0000-000096000000}"/>
    <cellStyle name="40% - Colore 2 9" xfId="153" xr:uid="{00000000-0005-0000-0000-000097000000}"/>
    <cellStyle name="40% - Colore 3 10" xfId="154" xr:uid="{00000000-0005-0000-0000-000098000000}"/>
    <cellStyle name="40% - Colore 3 11" xfId="155" xr:uid="{00000000-0005-0000-0000-000099000000}"/>
    <cellStyle name="40% - Colore 3 12" xfId="156" xr:uid="{00000000-0005-0000-0000-00009A000000}"/>
    <cellStyle name="40% - Colore 3 13" xfId="157" xr:uid="{00000000-0005-0000-0000-00009B000000}"/>
    <cellStyle name="40% - Colore 3 14" xfId="158" xr:uid="{00000000-0005-0000-0000-00009C000000}"/>
    <cellStyle name="40% - Colore 3 15" xfId="159" xr:uid="{00000000-0005-0000-0000-00009D000000}"/>
    <cellStyle name="40% - Colore 3 16" xfId="160" xr:uid="{00000000-0005-0000-0000-00009E000000}"/>
    <cellStyle name="40% - Colore 3 17" xfId="161" xr:uid="{00000000-0005-0000-0000-00009F000000}"/>
    <cellStyle name="40% - Colore 3 18" xfId="162" xr:uid="{00000000-0005-0000-0000-0000A0000000}"/>
    <cellStyle name="40% - Colore 3 19" xfId="163" xr:uid="{00000000-0005-0000-0000-0000A1000000}"/>
    <cellStyle name="40% - Colore 3 2" xfId="164" xr:uid="{00000000-0005-0000-0000-0000A2000000}"/>
    <cellStyle name="40% - Colore 3 20" xfId="165" xr:uid="{00000000-0005-0000-0000-0000A3000000}"/>
    <cellStyle name="40% - Colore 3 3" xfId="166" xr:uid="{00000000-0005-0000-0000-0000A4000000}"/>
    <cellStyle name="40% - Colore 3 4" xfId="167" xr:uid="{00000000-0005-0000-0000-0000A5000000}"/>
    <cellStyle name="40% - Colore 3 5" xfId="168" xr:uid="{00000000-0005-0000-0000-0000A6000000}"/>
    <cellStyle name="40% - Colore 3 6" xfId="169" xr:uid="{00000000-0005-0000-0000-0000A7000000}"/>
    <cellStyle name="40% - Colore 3 7" xfId="170" xr:uid="{00000000-0005-0000-0000-0000A8000000}"/>
    <cellStyle name="40% - Colore 3 8" xfId="171" xr:uid="{00000000-0005-0000-0000-0000A9000000}"/>
    <cellStyle name="40% - Colore 3 9" xfId="172" xr:uid="{00000000-0005-0000-0000-0000AA000000}"/>
    <cellStyle name="40% - Colore 4 10" xfId="173" xr:uid="{00000000-0005-0000-0000-0000AB000000}"/>
    <cellStyle name="40% - Colore 4 11" xfId="174" xr:uid="{00000000-0005-0000-0000-0000AC000000}"/>
    <cellStyle name="40% - Colore 4 12" xfId="175" xr:uid="{00000000-0005-0000-0000-0000AD000000}"/>
    <cellStyle name="40% - Colore 4 13" xfId="176" xr:uid="{00000000-0005-0000-0000-0000AE000000}"/>
    <cellStyle name="40% - Colore 4 14" xfId="177" xr:uid="{00000000-0005-0000-0000-0000AF000000}"/>
    <cellStyle name="40% - Colore 4 15" xfId="178" xr:uid="{00000000-0005-0000-0000-0000B0000000}"/>
    <cellStyle name="40% - Colore 4 16" xfId="179" xr:uid="{00000000-0005-0000-0000-0000B1000000}"/>
    <cellStyle name="40% - Colore 4 17" xfId="180" xr:uid="{00000000-0005-0000-0000-0000B2000000}"/>
    <cellStyle name="40% - Colore 4 18" xfId="181" xr:uid="{00000000-0005-0000-0000-0000B3000000}"/>
    <cellStyle name="40% - Colore 4 19" xfId="182" xr:uid="{00000000-0005-0000-0000-0000B4000000}"/>
    <cellStyle name="40% - Colore 4 2" xfId="183" xr:uid="{00000000-0005-0000-0000-0000B5000000}"/>
    <cellStyle name="40% - Colore 4 20" xfId="184" xr:uid="{00000000-0005-0000-0000-0000B6000000}"/>
    <cellStyle name="40% - Colore 4 3" xfId="185" xr:uid="{00000000-0005-0000-0000-0000B7000000}"/>
    <cellStyle name="40% - Colore 4 4" xfId="186" xr:uid="{00000000-0005-0000-0000-0000B8000000}"/>
    <cellStyle name="40% - Colore 4 5" xfId="187" xr:uid="{00000000-0005-0000-0000-0000B9000000}"/>
    <cellStyle name="40% - Colore 4 6" xfId="188" xr:uid="{00000000-0005-0000-0000-0000BA000000}"/>
    <cellStyle name="40% - Colore 4 7" xfId="189" xr:uid="{00000000-0005-0000-0000-0000BB000000}"/>
    <cellStyle name="40% - Colore 4 8" xfId="190" xr:uid="{00000000-0005-0000-0000-0000BC000000}"/>
    <cellStyle name="40% - Colore 4 9" xfId="191" xr:uid="{00000000-0005-0000-0000-0000BD000000}"/>
    <cellStyle name="40% - Colore 5 10" xfId="192" xr:uid="{00000000-0005-0000-0000-0000BE000000}"/>
    <cellStyle name="40% - Colore 5 11" xfId="193" xr:uid="{00000000-0005-0000-0000-0000BF000000}"/>
    <cellStyle name="40% - Colore 5 12" xfId="194" xr:uid="{00000000-0005-0000-0000-0000C0000000}"/>
    <cellStyle name="40% - Colore 5 13" xfId="195" xr:uid="{00000000-0005-0000-0000-0000C1000000}"/>
    <cellStyle name="40% - Colore 5 14" xfId="196" xr:uid="{00000000-0005-0000-0000-0000C2000000}"/>
    <cellStyle name="40% - Colore 5 15" xfId="197" xr:uid="{00000000-0005-0000-0000-0000C3000000}"/>
    <cellStyle name="40% - Colore 5 16" xfId="198" xr:uid="{00000000-0005-0000-0000-0000C4000000}"/>
    <cellStyle name="40% - Colore 5 17" xfId="199" xr:uid="{00000000-0005-0000-0000-0000C5000000}"/>
    <cellStyle name="40% - Colore 5 18" xfId="200" xr:uid="{00000000-0005-0000-0000-0000C6000000}"/>
    <cellStyle name="40% - Colore 5 19" xfId="201" xr:uid="{00000000-0005-0000-0000-0000C7000000}"/>
    <cellStyle name="40% - Colore 5 2" xfId="202" xr:uid="{00000000-0005-0000-0000-0000C8000000}"/>
    <cellStyle name="40% - Colore 5 20" xfId="203" xr:uid="{00000000-0005-0000-0000-0000C9000000}"/>
    <cellStyle name="40% - Colore 5 3" xfId="204" xr:uid="{00000000-0005-0000-0000-0000CA000000}"/>
    <cellStyle name="40% - Colore 5 4" xfId="205" xr:uid="{00000000-0005-0000-0000-0000CB000000}"/>
    <cellStyle name="40% - Colore 5 5" xfId="206" xr:uid="{00000000-0005-0000-0000-0000CC000000}"/>
    <cellStyle name="40% - Colore 5 6" xfId="207" xr:uid="{00000000-0005-0000-0000-0000CD000000}"/>
    <cellStyle name="40% - Colore 5 7" xfId="208" xr:uid="{00000000-0005-0000-0000-0000CE000000}"/>
    <cellStyle name="40% - Colore 5 8" xfId="209" xr:uid="{00000000-0005-0000-0000-0000CF000000}"/>
    <cellStyle name="40% - Colore 5 9" xfId="210" xr:uid="{00000000-0005-0000-0000-0000D0000000}"/>
    <cellStyle name="40% - Colore 6 10" xfId="211" xr:uid="{00000000-0005-0000-0000-0000D1000000}"/>
    <cellStyle name="40% - Colore 6 11" xfId="212" xr:uid="{00000000-0005-0000-0000-0000D2000000}"/>
    <cellStyle name="40% - Colore 6 12" xfId="213" xr:uid="{00000000-0005-0000-0000-0000D3000000}"/>
    <cellStyle name="40% - Colore 6 13" xfId="214" xr:uid="{00000000-0005-0000-0000-0000D4000000}"/>
    <cellStyle name="40% - Colore 6 14" xfId="215" xr:uid="{00000000-0005-0000-0000-0000D5000000}"/>
    <cellStyle name="40% - Colore 6 15" xfId="216" xr:uid="{00000000-0005-0000-0000-0000D6000000}"/>
    <cellStyle name="40% - Colore 6 16" xfId="217" xr:uid="{00000000-0005-0000-0000-0000D7000000}"/>
    <cellStyle name="40% - Colore 6 17" xfId="218" xr:uid="{00000000-0005-0000-0000-0000D8000000}"/>
    <cellStyle name="40% - Colore 6 18" xfId="219" xr:uid="{00000000-0005-0000-0000-0000D9000000}"/>
    <cellStyle name="40% - Colore 6 19" xfId="220" xr:uid="{00000000-0005-0000-0000-0000DA000000}"/>
    <cellStyle name="40% - Colore 6 2" xfId="221" xr:uid="{00000000-0005-0000-0000-0000DB000000}"/>
    <cellStyle name="40% - Colore 6 20" xfId="222" xr:uid="{00000000-0005-0000-0000-0000DC000000}"/>
    <cellStyle name="40% - Colore 6 3" xfId="223" xr:uid="{00000000-0005-0000-0000-0000DD000000}"/>
    <cellStyle name="40% - Colore 6 4" xfId="224" xr:uid="{00000000-0005-0000-0000-0000DE000000}"/>
    <cellStyle name="40% - Colore 6 5" xfId="225" xr:uid="{00000000-0005-0000-0000-0000DF000000}"/>
    <cellStyle name="40% - Colore 6 6" xfId="226" xr:uid="{00000000-0005-0000-0000-0000E0000000}"/>
    <cellStyle name="40% - Colore 6 7" xfId="227" xr:uid="{00000000-0005-0000-0000-0000E1000000}"/>
    <cellStyle name="40% - Colore 6 8" xfId="228" xr:uid="{00000000-0005-0000-0000-0000E2000000}"/>
    <cellStyle name="40% - Colore 6 9" xfId="229" xr:uid="{00000000-0005-0000-0000-0000E3000000}"/>
    <cellStyle name="60% - Colore 1 10" xfId="230" xr:uid="{00000000-0005-0000-0000-0000E4000000}"/>
    <cellStyle name="60% - Colore 1 11" xfId="231" xr:uid="{00000000-0005-0000-0000-0000E5000000}"/>
    <cellStyle name="60% - Colore 1 12" xfId="232" xr:uid="{00000000-0005-0000-0000-0000E6000000}"/>
    <cellStyle name="60% - Colore 1 13" xfId="233" xr:uid="{00000000-0005-0000-0000-0000E7000000}"/>
    <cellStyle name="60% - Colore 1 14" xfId="234" xr:uid="{00000000-0005-0000-0000-0000E8000000}"/>
    <cellStyle name="60% - Colore 1 15" xfId="235" xr:uid="{00000000-0005-0000-0000-0000E9000000}"/>
    <cellStyle name="60% - Colore 1 16" xfId="236" xr:uid="{00000000-0005-0000-0000-0000EA000000}"/>
    <cellStyle name="60% - Colore 1 17" xfId="237" xr:uid="{00000000-0005-0000-0000-0000EB000000}"/>
    <cellStyle name="60% - Colore 1 18" xfId="238" xr:uid="{00000000-0005-0000-0000-0000EC000000}"/>
    <cellStyle name="60% - Colore 1 19" xfId="239" xr:uid="{00000000-0005-0000-0000-0000ED000000}"/>
    <cellStyle name="60% - Colore 1 2" xfId="240" xr:uid="{00000000-0005-0000-0000-0000EE000000}"/>
    <cellStyle name="60% - Colore 1 20" xfId="241" xr:uid="{00000000-0005-0000-0000-0000EF000000}"/>
    <cellStyle name="60% - Colore 1 3" xfId="242" xr:uid="{00000000-0005-0000-0000-0000F0000000}"/>
    <cellStyle name="60% - Colore 1 4" xfId="243" xr:uid="{00000000-0005-0000-0000-0000F1000000}"/>
    <cellStyle name="60% - Colore 1 5" xfId="244" xr:uid="{00000000-0005-0000-0000-0000F2000000}"/>
    <cellStyle name="60% - Colore 1 6" xfId="245" xr:uid="{00000000-0005-0000-0000-0000F3000000}"/>
    <cellStyle name="60% - Colore 1 7" xfId="246" xr:uid="{00000000-0005-0000-0000-0000F4000000}"/>
    <cellStyle name="60% - Colore 1 8" xfId="247" xr:uid="{00000000-0005-0000-0000-0000F5000000}"/>
    <cellStyle name="60% - Colore 1 9" xfId="248" xr:uid="{00000000-0005-0000-0000-0000F6000000}"/>
    <cellStyle name="60% - Colore 2 10" xfId="249" xr:uid="{00000000-0005-0000-0000-0000F7000000}"/>
    <cellStyle name="60% - Colore 2 11" xfId="250" xr:uid="{00000000-0005-0000-0000-0000F8000000}"/>
    <cellStyle name="60% - Colore 2 12" xfId="251" xr:uid="{00000000-0005-0000-0000-0000F9000000}"/>
    <cellStyle name="60% - Colore 2 13" xfId="252" xr:uid="{00000000-0005-0000-0000-0000FA000000}"/>
    <cellStyle name="60% - Colore 2 14" xfId="253" xr:uid="{00000000-0005-0000-0000-0000FB000000}"/>
    <cellStyle name="60% - Colore 2 15" xfId="254" xr:uid="{00000000-0005-0000-0000-0000FC000000}"/>
    <cellStyle name="60% - Colore 2 16" xfId="255" xr:uid="{00000000-0005-0000-0000-0000FD000000}"/>
    <cellStyle name="60% - Colore 2 17" xfId="256" xr:uid="{00000000-0005-0000-0000-0000FE000000}"/>
    <cellStyle name="60% - Colore 2 18" xfId="257" xr:uid="{00000000-0005-0000-0000-0000FF000000}"/>
    <cellStyle name="60% - Colore 2 19" xfId="258" xr:uid="{00000000-0005-0000-0000-000000010000}"/>
    <cellStyle name="60% - Colore 2 2" xfId="259" xr:uid="{00000000-0005-0000-0000-000001010000}"/>
    <cellStyle name="60% - Colore 2 20" xfId="260" xr:uid="{00000000-0005-0000-0000-000002010000}"/>
    <cellStyle name="60% - Colore 2 3" xfId="261" xr:uid="{00000000-0005-0000-0000-000003010000}"/>
    <cellStyle name="60% - Colore 2 4" xfId="262" xr:uid="{00000000-0005-0000-0000-000004010000}"/>
    <cellStyle name="60% - Colore 2 5" xfId="263" xr:uid="{00000000-0005-0000-0000-000005010000}"/>
    <cellStyle name="60% - Colore 2 6" xfId="264" xr:uid="{00000000-0005-0000-0000-000006010000}"/>
    <cellStyle name="60% - Colore 2 7" xfId="265" xr:uid="{00000000-0005-0000-0000-000007010000}"/>
    <cellStyle name="60% - Colore 2 8" xfId="266" xr:uid="{00000000-0005-0000-0000-000008010000}"/>
    <cellStyle name="60% - Colore 2 9" xfId="267" xr:uid="{00000000-0005-0000-0000-000009010000}"/>
    <cellStyle name="60% - Colore 3 10" xfId="268" xr:uid="{00000000-0005-0000-0000-00000A010000}"/>
    <cellStyle name="60% - Colore 3 11" xfId="269" xr:uid="{00000000-0005-0000-0000-00000B010000}"/>
    <cellStyle name="60% - Colore 3 12" xfId="270" xr:uid="{00000000-0005-0000-0000-00000C010000}"/>
    <cellStyle name="60% - Colore 3 13" xfId="271" xr:uid="{00000000-0005-0000-0000-00000D010000}"/>
    <cellStyle name="60% - Colore 3 14" xfId="272" xr:uid="{00000000-0005-0000-0000-00000E010000}"/>
    <cellStyle name="60% - Colore 3 15" xfId="273" xr:uid="{00000000-0005-0000-0000-00000F010000}"/>
    <cellStyle name="60% - Colore 3 16" xfId="274" xr:uid="{00000000-0005-0000-0000-000010010000}"/>
    <cellStyle name="60% - Colore 3 17" xfId="275" xr:uid="{00000000-0005-0000-0000-000011010000}"/>
    <cellStyle name="60% - Colore 3 18" xfId="276" xr:uid="{00000000-0005-0000-0000-000012010000}"/>
    <cellStyle name="60% - Colore 3 19" xfId="277" xr:uid="{00000000-0005-0000-0000-000013010000}"/>
    <cellStyle name="60% - Colore 3 2" xfId="278" xr:uid="{00000000-0005-0000-0000-000014010000}"/>
    <cellStyle name="60% - Colore 3 20" xfId="279" xr:uid="{00000000-0005-0000-0000-000015010000}"/>
    <cellStyle name="60% - Colore 3 3" xfId="280" xr:uid="{00000000-0005-0000-0000-000016010000}"/>
    <cellStyle name="60% - Colore 3 4" xfId="281" xr:uid="{00000000-0005-0000-0000-000017010000}"/>
    <cellStyle name="60% - Colore 3 5" xfId="282" xr:uid="{00000000-0005-0000-0000-000018010000}"/>
    <cellStyle name="60% - Colore 3 6" xfId="283" xr:uid="{00000000-0005-0000-0000-000019010000}"/>
    <cellStyle name="60% - Colore 3 7" xfId="284" xr:uid="{00000000-0005-0000-0000-00001A010000}"/>
    <cellStyle name="60% - Colore 3 8" xfId="285" xr:uid="{00000000-0005-0000-0000-00001B010000}"/>
    <cellStyle name="60% - Colore 3 9" xfId="286" xr:uid="{00000000-0005-0000-0000-00001C010000}"/>
    <cellStyle name="60% - Colore 4 10" xfId="287" xr:uid="{00000000-0005-0000-0000-00001D010000}"/>
    <cellStyle name="60% - Colore 4 11" xfId="288" xr:uid="{00000000-0005-0000-0000-00001E010000}"/>
    <cellStyle name="60% - Colore 4 12" xfId="289" xr:uid="{00000000-0005-0000-0000-00001F010000}"/>
    <cellStyle name="60% - Colore 4 13" xfId="290" xr:uid="{00000000-0005-0000-0000-000020010000}"/>
    <cellStyle name="60% - Colore 4 14" xfId="291" xr:uid="{00000000-0005-0000-0000-000021010000}"/>
    <cellStyle name="60% - Colore 4 15" xfId="292" xr:uid="{00000000-0005-0000-0000-000022010000}"/>
    <cellStyle name="60% - Colore 4 16" xfId="293" xr:uid="{00000000-0005-0000-0000-000023010000}"/>
    <cellStyle name="60% - Colore 4 17" xfId="294" xr:uid="{00000000-0005-0000-0000-000024010000}"/>
    <cellStyle name="60% - Colore 4 18" xfId="295" xr:uid="{00000000-0005-0000-0000-000025010000}"/>
    <cellStyle name="60% - Colore 4 19" xfId="296" xr:uid="{00000000-0005-0000-0000-000026010000}"/>
    <cellStyle name="60% - Colore 4 2" xfId="297" xr:uid="{00000000-0005-0000-0000-000027010000}"/>
    <cellStyle name="60% - Colore 4 20" xfId="298" xr:uid="{00000000-0005-0000-0000-000028010000}"/>
    <cellStyle name="60% - Colore 4 3" xfId="299" xr:uid="{00000000-0005-0000-0000-000029010000}"/>
    <cellStyle name="60% - Colore 4 4" xfId="300" xr:uid="{00000000-0005-0000-0000-00002A010000}"/>
    <cellStyle name="60% - Colore 4 5" xfId="301" xr:uid="{00000000-0005-0000-0000-00002B010000}"/>
    <cellStyle name="60% - Colore 4 6" xfId="302" xr:uid="{00000000-0005-0000-0000-00002C010000}"/>
    <cellStyle name="60% - Colore 4 7" xfId="303" xr:uid="{00000000-0005-0000-0000-00002D010000}"/>
    <cellStyle name="60% - Colore 4 8" xfId="304" xr:uid="{00000000-0005-0000-0000-00002E010000}"/>
    <cellStyle name="60% - Colore 4 9" xfId="305" xr:uid="{00000000-0005-0000-0000-00002F010000}"/>
    <cellStyle name="60% - Colore 5 10" xfId="306" xr:uid="{00000000-0005-0000-0000-000030010000}"/>
    <cellStyle name="60% - Colore 5 11" xfId="307" xr:uid="{00000000-0005-0000-0000-000031010000}"/>
    <cellStyle name="60% - Colore 5 12" xfId="308" xr:uid="{00000000-0005-0000-0000-000032010000}"/>
    <cellStyle name="60% - Colore 5 13" xfId="309" xr:uid="{00000000-0005-0000-0000-000033010000}"/>
    <cellStyle name="60% - Colore 5 14" xfId="310" xr:uid="{00000000-0005-0000-0000-000034010000}"/>
    <cellStyle name="60% - Colore 5 15" xfId="311" xr:uid="{00000000-0005-0000-0000-000035010000}"/>
    <cellStyle name="60% - Colore 5 16" xfId="312" xr:uid="{00000000-0005-0000-0000-000036010000}"/>
    <cellStyle name="60% - Colore 5 17" xfId="313" xr:uid="{00000000-0005-0000-0000-000037010000}"/>
    <cellStyle name="60% - Colore 5 18" xfId="314" xr:uid="{00000000-0005-0000-0000-000038010000}"/>
    <cellStyle name="60% - Colore 5 19" xfId="315" xr:uid="{00000000-0005-0000-0000-000039010000}"/>
    <cellStyle name="60% - Colore 5 2" xfId="316" xr:uid="{00000000-0005-0000-0000-00003A010000}"/>
    <cellStyle name="60% - Colore 5 20" xfId="317" xr:uid="{00000000-0005-0000-0000-00003B010000}"/>
    <cellStyle name="60% - Colore 5 3" xfId="318" xr:uid="{00000000-0005-0000-0000-00003C010000}"/>
    <cellStyle name="60% - Colore 5 4" xfId="319" xr:uid="{00000000-0005-0000-0000-00003D010000}"/>
    <cellStyle name="60% - Colore 5 5" xfId="320" xr:uid="{00000000-0005-0000-0000-00003E010000}"/>
    <cellStyle name="60% - Colore 5 6" xfId="321" xr:uid="{00000000-0005-0000-0000-00003F010000}"/>
    <cellStyle name="60% - Colore 5 7" xfId="322" xr:uid="{00000000-0005-0000-0000-000040010000}"/>
    <cellStyle name="60% - Colore 5 8" xfId="323" xr:uid="{00000000-0005-0000-0000-000041010000}"/>
    <cellStyle name="60% - Colore 5 9" xfId="324" xr:uid="{00000000-0005-0000-0000-000042010000}"/>
    <cellStyle name="60% - Colore 6 10" xfId="325" xr:uid="{00000000-0005-0000-0000-000043010000}"/>
    <cellStyle name="60% - Colore 6 11" xfId="326" xr:uid="{00000000-0005-0000-0000-000044010000}"/>
    <cellStyle name="60% - Colore 6 12" xfId="327" xr:uid="{00000000-0005-0000-0000-000045010000}"/>
    <cellStyle name="60% - Colore 6 13" xfId="328" xr:uid="{00000000-0005-0000-0000-000046010000}"/>
    <cellStyle name="60% - Colore 6 14" xfId="329" xr:uid="{00000000-0005-0000-0000-000047010000}"/>
    <cellStyle name="60% - Colore 6 15" xfId="330" xr:uid="{00000000-0005-0000-0000-000048010000}"/>
    <cellStyle name="60% - Colore 6 16" xfId="331" xr:uid="{00000000-0005-0000-0000-000049010000}"/>
    <cellStyle name="60% - Colore 6 17" xfId="332" xr:uid="{00000000-0005-0000-0000-00004A010000}"/>
    <cellStyle name="60% - Colore 6 18" xfId="333" xr:uid="{00000000-0005-0000-0000-00004B010000}"/>
    <cellStyle name="60% - Colore 6 19" xfId="334" xr:uid="{00000000-0005-0000-0000-00004C010000}"/>
    <cellStyle name="60% - Colore 6 2" xfId="335" xr:uid="{00000000-0005-0000-0000-00004D010000}"/>
    <cellStyle name="60% - Colore 6 20" xfId="336" xr:uid="{00000000-0005-0000-0000-00004E010000}"/>
    <cellStyle name="60% - Colore 6 3" xfId="337" xr:uid="{00000000-0005-0000-0000-00004F010000}"/>
    <cellStyle name="60% - Colore 6 4" xfId="338" xr:uid="{00000000-0005-0000-0000-000050010000}"/>
    <cellStyle name="60% - Colore 6 5" xfId="339" xr:uid="{00000000-0005-0000-0000-000051010000}"/>
    <cellStyle name="60% - Colore 6 6" xfId="340" xr:uid="{00000000-0005-0000-0000-000052010000}"/>
    <cellStyle name="60% - Colore 6 7" xfId="341" xr:uid="{00000000-0005-0000-0000-000053010000}"/>
    <cellStyle name="60% - Colore 6 8" xfId="342" xr:uid="{00000000-0005-0000-0000-000054010000}"/>
    <cellStyle name="60% - Colore 6 9" xfId="343" xr:uid="{00000000-0005-0000-0000-000055010000}"/>
    <cellStyle name="Accent 1 5" xfId="344" xr:uid="{00000000-0005-0000-0000-000056010000}"/>
    <cellStyle name="Accent 2 6" xfId="345" xr:uid="{00000000-0005-0000-0000-000057010000}"/>
    <cellStyle name="Accent 3 7" xfId="346" xr:uid="{00000000-0005-0000-0000-000058010000}"/>
    <cellStyle name="Accent 4" xfId="347" xr:uid="{00000000-0005-0000-0000-000059010000}"/>
    <cellStyle name="Bad 8" xfId="348" xr:uid="{00000000-0005-0000-0000-00005A010000}"/>
    <cellStyle name="Calcolo 10" xfId="349" xr:uid="{00000000-0005-0000-0000-00005B010000}"/>
    <cellStyle name="Calcolo 11" xfId="350" xr:uid="{00000000-0005-0000-0000-00005C010000}"/>
    <cellStyle name="Calcolo 12" xfId="351" xr:uid="{00000000-0005-0000-0000-00005D010000}"/>
    <cellStyle name="Calcolo 13" xfId="352" xr:uid="{00000000-0005-0000-0000-00005E010000}"/>
    <cellStyle name="Calcolo 14" xfId="353" xr:uid="{00000000-0005-0000-0000-00005F010000}"/>
    <cellStyle name="Calcolo 15" xfId="354" xr:uid="{00000000-0005-0000-0000-000060010000}"/>
    <cellStyle name="Calcolo 16" xfId="355" xr:uid="{00000000-0005-0000-0000-000061010000}"/>
    <cellStyle name="Calcolo 17" xfId="356" xr:uid="{00000000-0005-0000-0000-000062010000}"/>
    <cellStyle name="Calcolo 18" xfId="357" xr:uid="{00000000-0005-0000-0000-000063010000}"/>
    <cellStyle name="Calcolo 19" xfId="358" xr:uid="{00000000-0005-0000-0000-000064010000}"/>
    <cellStyle name="Calcolo 2" xfId="359" xr:uid="{00000000-0005-0000-0000-000065010000}"/>
    <cellStyle name="Calcolo 2 2" xfId="360" xr:uid="{00000000-0005-0000-0000-000066010000}"/>
    <cellStyle name="Calcolo 20" xfId="361" xr:uid="{00000000-0005-0000-0000-000067010000}"/>
    <cellStyle name="Calcolo 3" xfId="362" xr:uid="{00000000-0005-0000-0000-000068010000}"/>
    <cellStyle name="Calcolo 4" xfId="363" xr:uid="{00000000-0005-0000-0000-000069010000}"/>
    <cellStyle name="Calcolo 5" xfId="364" xr:uid="{00000000-0005-0000-0000-00006A010000}"/>
    <cellStyle name="Calcolo 6" xfId="365" xr:uid="{00000000-0005-0000-0000-00006B010000}"/>
    <cellStyle name="Calcolo 7" xfId="366" xr:uid="{00000000-0005-0000-0000-00006C010000}"/>
    <cellStyle name="Calcolo 8" xfId="367" xr:uid="{00000000-0005-0000-0000-00006D010000}"/>
    <cellStyle name="Calcolo 9" xfId="368" xr:uid="{00000000-0005-0000-0000-00006E010000}"/>
    <cellStyle name="Cella collegata 10" xfId="369" xr:uid="{00000000-0005-0000-0000-00006F010000}"/>
    <cellStyle name="Cella collegata 11" xfId="370" xr:uid="{00000000-0005-0000-0000-000070010000}"/>
    <cellStyle name="Cella collegata 12" xfId="371" xr:uid="{00000000-0005-0000-0000-000071010000}"/>
    <cellStyle name="Cella collegata 13" xfId="372" xr:uid="{00000000-0005-0000-0000-000072010000}"/>
    <cellStyle name="Cella collegata 14" xfId="373" xr:uid="{00000000-0005-0000-0000-000073010000}"/>
    <cellStyle name="Cella collegata 15" xfId="374" xr:uid="{00000000-0005-0000-0000-000074010000}"/>
    <cellStyle name="Cella collegata 16" xfId="375" xr:uid="{00000000-0005-0000-0000-000075010000}"/>
    <cellStyle name="Cella collegata 17" xfId="376" xr:uid="{00000000-0005-0000-0000-000076010000}"/>
    <cellStyle name="Cella collegata 18" xfId="377" xr:uid="{00000000-0005-0000-0000-000077010000}"/>
    <cellStyle name="Cella collegata 19" xfId="378" xr:uid="{00000000-0005-0000-0000-000078010000}"/>
    <cellStyle name="Cella collegata 2" xfId="379" xr:uid="{00000000-0005-0000-0000-000079010000}"/>
    <cellStyle name="Cella collegata 20" xfId="380" xr:uid="{00000000-0005-0000-0000-00007A010000}"/>
    <cellStyle name="Cella collegata 3" xfId="381" xr:uid="{00000000-0005-0000-0000-00007B010000}"/>
    <cellStyle name="Cella collegata 4" xfId="382" xr:uid="{00000000-0005-0000-0000-00007C010000}"/>
    <cellStyle name="Cella collegata 5" xfId="383" xr:uid="{00000000-0005-0000-0000-00007D010000}"/>
    <cellStyle name="Cella collegata 6" xfId="384" xr:uid="{00000000-0005-0000-0000-00007E010000}"/>
    <cellStyle name="Cella collegata 7" xfId="385" xr:uid="{00000000-0005-0000-0000-00007F010000}"/>
    <cellStyle name="Cella collegata 8" xfId="386" xr:uid="{00000000-0005-0000-0000-000080010000}"/>
    <cellStyle name="Cella collegata 9" xfId="387" xr:uid="{00000000-0005-0000-0000-000081010000}"/>
    <cellStyle name="Cella da controllare 10" xfId="388" xr:uid="{00000000-0005-0000-0000-000082010000}"/>
    <cellStyle name="Cella da controllare 11" xfId="389" xr:uid="{00000000-0005-0000-0000-000083010000}"/>
    <cellStyle name="Cella da controllare 12" xfId="390" xr:uid="{00000000-0005-0000-0000-000084010000}"/>
    <cellStyle name="Cella da controllare 13" xfId="391" xr:uid="{00000000-0005-0000-0000-000085010000}"/>
    <cellStyle name="Cella da controllare 14" xfId="392" xr:uid="{00000000-0005-0000-0000-000086010000}"/>
    <cellStyle name="Cella da controllare 15" xfId="393" xr:uid="{00000000-0005-0000-0000-000087010000}"/>
    <cellStyle name="Cella da controllare 16" xfId="394" xr:uid="{00000000-0005-0000-0000-000088010000}"/>
    <cellStyle name="Cella da controllare 17" xfId="395" xr:uid="{00000000-0005-0000-0000-000089010000}"/>
    <cellStyle name="Cella da controllare 18" xfId="396" xr:uid="{00000000-0005-0000-0000-00008A010000}"/>
    <cellStyle name="Cella da controllare 19" xfId="397" xr:uid="{00000000-0005-0000-0000-00008B010000}"/>
    <cellStyle name="Cella da controllare 2" xfId="398" xr:uid="{00000000-0005-0000-0000-00008C010000}"/>
    <cellStyle name="Cella da controllare 20" xfId="399" xr:uid="{00000000-0005-0000-0000-00008D010000}"/>
    <cellStyle name="Cella da controllare 3" xfId="400" xr:uid="{00000000-0005-0000-0000-00008E010000}"/>
    <cellStyle name="Cella da controllare 4" xfId="401" xr:uid="{00000000-0005-0000-0000-00008F010000}"/>
    <cellStyle name="Cella da controllare 5" xfId="402" xr:uid="{00000000-0005-0000-0000-000090010000}"/>
    <cellStyle name="Cella da controllare 6" xfId="403" xr:uid="{00000000-0005-0000-0000-000091010000}"/>
    <cellStyle name="Cella da controllare 7" xfId="404" xr:uid="{00000000-0005-0000-0000-000092010000}"/>
    <cellStyle name="Cella da controllare 8" xfId="405" xr:uid="{00000000-0005-0000-0000-000093010000}"/>
    <cellStyle name="Cella da controllare 9" xfId="406" xr:uid="{00000000-0005-0000-0000-000094010000}"/>
    <cellStyle name="Colore 1 10" xfId="407" xr:uid="{00000000-0005-0000-0000-000095010000}"/>
    <cellStyle name="Colore 1 11" xfId="408" xr:uid="{00000000-0005-0000-0000-000096010000}"/>
    <cellStyle name="Colore 1 12" xfId="409" xr:uid="{00000000-0005-0000-0000-000097010000}"/>
    <cellStyle name="Colore 1 13" xfId="410" xr:uid="{00000000-0005-0000-0000-000098010000}"/>
    <cellStyle name="Colore 1 14" xfId="411" xr:uid="{00000000-0005-0000-0000-000099010000}"/>
    <cellStyle name="Colore 1 15" xfId="412" xr:uid="{00000000-0005-0000-0000-00009A010000}"/>
    <cellStyle name="Colore 1 16" xfId="413" xr:uid="{00000000-0005-0000-0000-00009B010000}"/>
    <cellStyle name="Colore 1 17" xfId="414" xr:uid="{00000000-0005-0000-0000-00009C010000}"/>
    <cellStyle name="Colore 1 18" xfId="415" xr:uid="{00000000-0005-0000-0000-00009D010000}"/>
    <cellStyle name="Colore 1 19" xfId="416" xr:uid="{00000000-0005-0000-0000-00009E010000}"/>
    <cellStyle name="Colore 1 2" xfId="417" xr:uid="{00000000-0005-0000-0000-00009F010000}"/>
    <cellStyle name="Colore 1 20" xfId="418" xr:uid="{00000000-0005-0000-0000-0000A0010000}"/>
    <cellStyle name="Colore 1 3" xfId="419" xr:uid="{00000000-0005-0000-0000-0000A1010000}"/>
    <cellStyle name="Colore 1 4" xfId="420" xr:uid="{00000000-0005-0000-0000-0000A2010000}"/>
    <cellStyle name="Colore 1 5" xfId="421" xr:uid="{00000000-0005-0000-0000-0000A3010000}"/>
    <cellStyle name="Colore 1 6" xfId="422" xr:uid="{00000000-0005-0000-0000-0000A4010000}"/>
    <cellStyle name="Colore 1 7" xfId="423" xr:uid="{00000000-0005-0000-0000-0000A5010000}"/>
    <cellStyle name="Colore 1 8" xfId="424" xr:uid="{00000000-0005-0000-0000-0000A6010000}"/>
    <cellStyle name="Colore 1 9" xfId="425" xr:uid="{00000000-0005-0000-0000-0000A7010000}"/>
    <cellStyle name="Colore 2 10" xfId="426" xr:uid="{00000000-0005-0000-0000-0000A8010000}"/>
    <cellStyle name="Colore 2 11" xfId="427" xr:uid="{00000000-0005-0000-0000-0000A9010000}"/>
    <cellStyle name="Colore 2 12" xfId="428" xr:uid="{00000000-0005-0000-0000-0000AA010000}"/>
    <cellStyle name="Colore 2 13" xfId="429" xr:uid="{00000000-0005-0000-0000-0000AB010000}"/>
    <cellStyle name="Colore 2 14" xfId="430" xr:uid="{00000000-0005-0000-0000-0000AC010000}"/>
    <cellStyle name="Colore 2 15" xfId="431" xr:uid="{00000000-0005-0000-0000-0000AD010000}"/>
    <cellStyle name="Colore 2 16" xfId="432" xr:uid="{00000000-0005-0000-0000-0000AE010000}"/>
    <cellStyle name="Colore 2 17" xfId="433" xr:uid="{00000000-0005-0000-0000-0000AF010000}"/>
    <cellStyle name="Colore 2 18" xfId="434" xr:uid="{00000000-0005-0000-0000-0000B0010000}"/>
    <cellStyle name="Colore 2 19" xfId="435" xr:uid="{00000000-0005-0000-0000-0000B1010000}"/>
    <cellStyle name="Colore 2 2" xfId="436" xr:uid="{00000000-0005-0000-0000-0000B2010000}"/>
    <cellStyle name="Colore 2 20" xfId="437" xr:uid="{00000000-0005-0000-0000-0000B3010000}"/>
    <cellStyle name="Colore 2 3" xfId="438" xr:uid="{00000000-0005-0000-0000-0000B4010000}"/>
    <cellStyle name="Colore 2 4" xfId="439" xr:uid="{00000000-0005-0000-0000-0000B5010000}"/>
    <cellStyle name="Colore 2 5" xfId="440" xr:uid="{00000000-0005-0000-0000-0000B6010000}"/>
    <cellStyle name="Colore 2 6" xfId="441" xr:uid="{00000000-0005-0000-0000-0000B7010000}"/>
    <cellStyle name="Colore 2 7" xfId="442" xr:uid="{00000000-0005-0000-0000-0000B8010000}"/>
    <cellStyle name="Colore 2 8" xfId="443" xr:uid="{00000000-0005-0000-0000-0000B9010000}"/>
    <cellStyle name="Colore 2 9" xfId="444" xr:uid="{00000000-0005-0000-0000-0000BA010000}"/>
    <cellStyle name="Colore 3 10" xfId="445" xr:uid="{00000000-0005-0000-0000-0000BB010000}"/>
    <cellStyle name="Colore 3 11" xfId="446" xr:uid="{00000000-0005-0000-0000-0000BC010000}"/>
    <cellStyle name="Colore 3 12" xfId="447" xr:uid="{00000000-0005-0000-0000-0000BD010000}"/>
    <cellStyle name="Colore 3 13" xfId="448" xr:uid="{00000000-0005-0000-0000-0000BE010000}"/>
    <cellStyle name="Colore 3 14" xfId="449" xr:uid="{00000000-0005-0000-0000-0000BF010000}"/>
    <cellStyle name="Colore 3 15" xfId="450" xr:uid="{00000000-0005-0000-0000-0000C0010000}"/>
    <cellStyle name="Colore 3 16" xfId="451" xr:uid="{00000000-0005-0000-0000-0000C1010000}"/>
    <cellStyle name="Colore 3 17" xfId="452" xr:uid="{00000000-0005-0000-0000-0000C2010000}"/>
    <cellStyle name="Colore 3 18" xfId="453" xr:uid="{00000000-0005-0000-0000-0000C3010000}"/>
    <cellStyle name="Colore 3 19" xfId="454" xr:uid="{00000000-0005-0000-0000-0000C4010000}"/>
    <cellStyle name="Colore 3 2" xfId="455" xr:uid="{00000000-0005-0000-0000-0000C5010000}"/>
    <cellStyle name="Colore 3 20" xfId="456" xr:uid="{00000000-0005-0000-0000-0000C6010000}"/>
    <cellStyle name="Colore 3 3" xfId="457" xr:uid="{00000000-0005-0000-0000-0000C7010000}"/>
    <cellStyle name="Colore 3 4" xfId="458" xr:uid="{00000000-0005-0000-0000-0000C8010000}"/>
    <cellStyle name="Colore 3 5" xfId="459" xr:uid="{00000000-0005-0000-0000-0000C9010000}"/>
    <cellStyle name="Colore 3 6" xfId="460" xr:uid="{00000000-0005-0000-0000-0000CA010000}"/>
    <cellStyle name="Colore 3 7" xfId="461" xr:uid="{00000000-0005-0000-0000-0000CB010000}"/>
    <cellStyle name="Colore 3 8" xfId="462" xr:uid="{00000000-0005-0000-0000-0000CC010000}"/>
    <cellStyle name="Colore 3 9" xfId="463" xr:uid="{00000000-0005-0000-0000-0000CD010000}"/>
    <cellStyle name="Colore 4 10" xfId="464" xr:uid="{00000000-0005-0000-0000-0000CE010000}"/>
    <cellStyle name="Colore 4 11" xfId="465" xr:uid="{00000000-0005-0000-0000-0000CF010000}"/>
    <cellStyle name="Colore 4 12" xfId="466" xr:uid="{00000000-0005-0000-0000-0000D0010000}"/>
    <cellStyle name="Colore 4 13" xfId="467" xr:uid="{00000000-0005-0000-0000-0000D1010000}"/>
    <cellStyle name="Colore 4 14" xfId="468" xr:uid="{00000000-0005-0000-0000-0000D2010000}"/>
    <cellStyle name="Colore 4 15" xfId="469" xr:uid="{00000000-0005-0000-0000-0000D3010000}"/>
    <cellStyle name="Colore 4 16" xfId="470" xr:uid="{00000000-0005-0000-0000-0000D4010000}"/>
    <cellStyle name="Colore 4 17" xfId="471" xr:uid="{00000000-0005-0000-0000-0000D5010000}"/>
    <cellStyle name="Colore 4 18" xfId="472" xr:uid="{00000000-0005-0000-0000-0000D6010000}"/>
    <cellStyle name="Colore 4 19" xfId="473" xr:uid="{00000000-0005-0000-0000-0000D7010000}"/>
    <cellStyle name="Colore 4 2" xfId="474" xr:uid="{00000000-0005-0000-0000-0000D8010000}"/>
    <cellStyle name="Colore 4 20" xfId="475" xr:uid="{00000000-0005-0000-0000-0000D9010000}"/>
    <cellStyle name="Colore 4 3" xfId="476" xr:uid="{00000000-0005-0000-0000-0000DA010000}"/>
    <cellStyle name="Colore 4 4" xfId="477" xr:uid="{00000000-0005-0000-0000-0000DB010000}"/>
    <cellStyle name="Colore 4 5" xfId="478" xr:uid="{00000000-0005-0000-0000-0000DC010000}"/>
    <cellStyle name="Colore 4 6" xfId="479" xr:uid="{00000000-0005-0000-0000-0000DD010000}"/>
    <cellStyle name="Colore 4 7" xfId="480" xr:uid="{00000000-0005-0000-0000-0000DE010000}"/>
    <cellStyle name="Colore 4 8" xfId="481" xr:uid="{00000000-0005-0000-0000-0000DF010000}"/>
    <cellStyle name="Colore 4 9" xfId="482" xr:uid="{00000000-0005-0000-0000-0000E0010000}"/>
    <cellStyle name="Colore 5 10" xfId="483" xr:uid="{00000000-0005-0000-0000-0000E1010000}"/>
    <cellStyle name="Colore 5 11" xfId="484" xr:uid="{00000000-0005-0000-0000-0000E2010000}"/>
    <cellStyle name="Colore 5 12" xfId="485" xr:uid="{00000000-0005-0000-0000-0000E3010000}"/>
    <cellStyle name="Colore 5 13" xfId="486" xr:uid="{00000000-0005-0000-0000-0000E4010000}"/>
    <cellStyle name="Colore 5 14" xfId="487" xr:uid="{00000000-0005-0000-0000-0000E5010000}"/>
    <cellStyle name="Colore 5 15" xfId="488" xr:uid="{00000000-0005-0000-0000-0000E6010000}"/>
    <cellStyle name="Colore 5 16" xfId="489" xr:uid="{00000000-0005-0000-0000-0000E7010000}"/>
    <cellStyle name="Colore 5 17" xfId="490" xr:uid="{00000000-0005-0000-0000-0000E8010000}"/>
    <cellStyle name="Colore 5 18" xfId="491" xr:uid="{00000000-0005-0000-0000-0000E9010000}"/>
    <cellStyle name="Colore 5 19" xfId="492" xr:uid="{00000000-0005-0000-0000-0000EA010000}"/>
    <cellStyle name="Colore 5 2" xfId="493" xr:uid="{00000000-0005-0000-0000-0000EB010000}"/>
    <cellStyle name="Colore 5 20" xfId="494" xr:uid="{00000000-0005-0000-0000-0000EC010000}"/>
    <cellStyle name="Colore 5 3" xfId="495" xr:uid="{00000000-0005-0000-0000-0000ED010000}"/>
    <cellStyle name="Colore 5 4" xfId="496" xr:uid="{00000000-0005-0000-0000-0000EE010000}"/>
    <cellStyle name="Colore 5 5" xfId="497" xr:uid="{00000000-0005-0000-0000-0000EF010000}"/>
    <cellStyle name="Colore 5 6" xfId="498" xr:uid="{00000000-0005-0000-0000-0000F0010000}"/>
    <cellStyle name="Colore 5 7" xfId="499" xr:uid="{00000000-0005-0000-0000-0000F1010000}"/>
    <cellStyle name="Colore 5 8" xfId="500" xr:uid="{00000000-0005-0000-0000-0000F2010000}"/>
    <cellStyle name="Colore 5 9" xfId="501" xr:uid="{00000000-0005-0000-0000-0000F3010000}"/>
    <cellStyle name="Colore 6 10" xfId="502" xr:uid="{00000000-0005-0000-0000-0000F4010000}"/>
    <cellStyle name="Colore 6 11" xfId="503" xr:uid="{00000000-0005-0000-0000-0000F5010000}"/>
    <cellStyle name="Colore 6 12" xfId="504" xr:uid="{00000000-0005-0000-0000-0000F6010000}"/>
    <cellStyle name="Colore 6 13" xfId="505" xr:uid="{00000000-0005-0000-0000-0000F7010000}"/>
    <cellStyle name="Colore 6 14" xfId="506" xr:uid="{00000000-0005-0000-0000-0000F8010000}"/>
    <cellStyle name="Colore 6 15" xfId="507" xr:uid="{00000000-0005-0000-0000-0000F9010000}"/>
    <cellStyle name="Colore 6 16" xfId="508" xr:uid="{00000000-0005-0000-0000-0000FA010000}"/>
    <cellStyle name="Colore 6 17" xfId="509" xr:uid="{00000000-0005-0000-0000-0000FB010000}"/>
    <cellStyle name="Colore 6 18" xfId="510" xr:uid="{00000000-0005-0000-0000-0000FC010000}"/>
    <cellStyle name="Colore 6 19" xfId="511" xr:uid="{00000000-0005-0000-0000-0000FD010000}"/>
    <cellStyle name="Colore 6 2" xfId="512" xr:uid="{00000000-0005-0000-0000-0000FE010000}"/>
    <cellStyle name="Colore 6 20" xfId="513" xr:uid="{00000000-0005-0000-0000-0000FF010000}"/>
    <cellStyle name="Colore 6 3" xfId="514" xr:uid="{00000000-0005-0000-0000-000000020000}"/>
    <cellStyle name="Colore 6 4" xfId="515" xr:uid="{00000000-0005-0000-0000-000001020000}"/>
    <cellStyle name="Colore 6 5" xfId="516" xr:uid="{00000000-0005-0000-0000-000002020000}"/>
    <cellStyle name="Colore 6 6" xfId="517" xr:uid="{00000000-0005-0000-0000-000003020000}"/>
    <cellStyle name="Colore 6 7" xfId="518" xr:uid="{00000000-0005-0000-0000-000004020000}"/>
    <cellStyle name="Colore 6 8" xfId="519" xr:uid="{00000000-0005-0000-0000-000005020000}"/>
    <cellStyle name="Colore 6 9" xfId="520" xr:uid="{00000000-0005-0000-0000-000006020000}"/>
    <cellStyle name="Error 9" xfId="521" xr:uid="{00000000-0005-0000-0000-000007020000}"/>
    <cellStyle name="Footnote 10" xfId="522" xr:uid="{00000000-0005-0000-0000-000008020000}"/>
    <cellStyle name="Good 11" xfId="523" xr:uid="{00000000-0005-0000-0000-000009020000}"/>
    <cellStyle name="Heading 1 13" xfId="524" xr:uid="{00000000-0005-0000-0000-00000A020000}"/>
    <cellStyle name="Heading 12" xfId="525" xr:uid="{00000000-0005-0000-0000-00000B020000}"/>
    <cellStyle name="Heading 2 14" xfId="526" xr:uid="{00000000-0005-0000-0000-00000C020000}"/>
    <cellStyle name="Hyperlink 15" xfId="527" xr:uid="{00000000-0005-0000-0000-00000D020000}"/>
    <cellStyle name="Input 10" xfId="528" xr:uid="{00000000-0005-0000-0000-00000E020000}"/>
    <cellStyle name="Input 11" xfId="529" xr:uid="{00000000-0005-0000-0000-00000F020000}"/>
    <cellStyle name="Input 12" xfId="530" xr:uid="{00000000-0005-0000-0000-000010020000}"/>
    <cellStyle name="Input 13" xfId="531" xr:uid="{00000000-0005-0000-0000-000011020000}"/>
    <cellStyle name="Input 14" xfId="532" xr:uid="{00000000-0005-0000-0000-000012020000}"/>
    <cellStyle name="Input 15" xfId="533" xr:uid="{00000000-0005-0000-0000-000013020000}"/>
    <cellStyle name="Input 16" xfId="534" xr:uid="{00000000-0005-0000-0000-000014020000}"/>
    <cellStyle name="Input 17" xfId="535" xr:uid="{00000000-0005-0000-0000-000015020000}"/>
    <cellStyle name="Input 18" xfId="536" xr:uid="{00000000-0005-0000-0000-000016020000}"/>
    <cellStyle name="Input 19" xfId="537" xr:uid="{00000000-0005-0000-0000-000017020000}"/>
    <cellStyle name="Input 2" xfId="538" xr:uid="{00000000-0005-0000-0000-000018020000}"/>
    <cellStyle name="Input 20" xfId="539" xr:uid="{00000000-0005-0000-0000-000019020000}"/>
    <cellStyle name="Input 3" xfId="540" xr:uid="{00000000-0005-0000-0000-00001A020000}"/>
    <cellStyle name="Input 4" xfId="541" xr:uid="{00000000-0005-0000-0000-00001B020000}"/>
    <cellStyle name="Input 5" xfId="542" xr:uid="{00000000-0005-0000-0000-00001C020000}"/>
    <cellStyle name="Input 6" xfId="543" xr:uid="{00000000-0005-0000-0000-00001D020000}"/>
    <cellStyle name="Input 7" xfId="544" xr:uid="{00000000-0005-0000-0000-00001E020000}"/>
    <cellStyle name="Input 8" xfId="545" xr:uid="{00000000-0005-0000-0000-00001F020000}"/>
    <cellStyle name="Input 9" xfId="546" xr:uid="{00000000-0005-0000-0000-000020020000}"/>
    <cellStyle name="Neutral 16" xfId="547" xr:uid="{00000000-0005-0000-0000-000021020000}"/>
    <cellStyle name="Neutrale 10" xfId="548" xr:uid="{00000000-0005-0000-0000-000022020000}"/>
    <cellStyle name="Neutrale 11" xfId="549" xr:uid="{00000000-0005-0000-0000-000023020000}"/>
    <cellStyle name="Neutrale 12" xfId="550" xr:uid="{00000000-0005-0000-0000-000024020000}"/>
    <cellStyle name="Neutrale 13" xfId="551" xr:uid="{00000000-0005-0000-0000-000025020000}"/>
    <cellStyle name="Neutrale 14" xfId="552" xr:uid="{00000000-0005-0000-0000-000026020000}"/>
    <cellStyle name="Neutrale 15" xfId="553" xr:uid="{00000000-0005-0000-0000-000027020000}"/>
    <cellStyle name="Neutrale 16" xfId="554" xr:uid="{00000000-0005-0000-0000-000028020000}"/>
    <cellStyle name="Neutrale 17" xfId="555" xr:uid="{00000000-0005-0000-0000-000029020000}"/>
    <cellStyle name="Neutrale 18" xfId="556" xr:uid="{00000000-0005-0000-0000-00002A020000}"/>
    <cellStyle name="Neutrale 19" xfId="557" xr:uid="{00000000-0005-0000-0000-00002B020000}"/>
    <cellStyle name="Neutrale 2" xfId="558" xr:uid="{00000000-0005-0000-0000-00002C020000}"/>
    <cellStyle name="Neutrale 20" xfId="559" xr:uid="{00000000-0005-0000-0000-00002D020000}"/>
    <cellStyle name="Neutrale 3" xfId="560" xr:uid="{00000000-0005-0000-0000-00002E020000}"/>
    <cellStyle name="Neutrale 4" xfId="561" xr:uid="{00000000-0005-0000-0000-00002F020000}"/>
    <cellStyle name="Neutrale 5" xfId="562" xr:uid="{00000000-0005-0000-0000-000030020000}"/>
    <cellStyle name="Neutrale 6" xfId="563" xr:uid="{00000000-0005-0000-0000-000031020000}"/>
    <cellStyle name="Neutrale 7" xfId="564" xr:uid="{00000000-0005-0000-0000-000032020000}"/>
    <cellStyle name="Neutrale 8" xfId="565" xr:uid="{00000000-0005-0000-0000-000033020000}"/>
    <cellStyle name="Neutrale 9" xfId="566" xr:uid="{00000000-0005-0000-0000-000034020000}"/>
    <cellStyle name="Normale" xfId="0" builtinId="0"/>
    <cellStyle name="Normale 2" xfId="1" xr:uid="{00000000-0005-0000-0000-000036020000}"/>
    <cellStyle name="Normale 2 2" xfId="567" xr:uid="{00000000-0005-0000-0000-000037020000}"/>
    <cellStyle name="Nota 10" xfId="568" xr:uid="{00000000-0005-0000-0000-000038020000}"/>
    <cellStyle name="Nota 11" xfId="569" xr:uid="{00000000-0005-0000-0000-000039020000}"/>
    <cellStyle name="Nota 12" xfId="570" xr:uid="{00000000-0005-0000-0000-00003A020000}"/>
    <cellStyle name="Nota 13" xfId="571" xr:uid="{00000000-0005-0000-0000-00003B020000}"/>
    <cellStyle name="Nota 14" xfId="572" xr:uid="{00000000-0005-0000-0000-00003C020000}"/>
    <cellStyle name="Nota 15" xfId="573" xr:uid="{00000000-0005-0000-0000-00003D020000}"/>
    <cellStyle name="Nota 16" xfId="574" xr:uid="{00000000-0005-0000-0000-00003E020000}"/>
    <cellStyle name="Nota 17" xfId="575" xr:uid="{00000000-0005-0000-0000-00003F020000}"/>
    <cellStyle name="Nota 18" xfId="576" xr:uid="{00000000-0005-0000-0000-000040020000}"/>
    <cellStyle name="Nota 19" xfId="577" xr:uid="{00000000-0005-0000-0000-000041020000}"/>
    <cellStyle name="Nota 2" xfId="578" xr:uid="{00000000-0005-0000-0000-000042020000}"/>
    <cellStyle name="Nota 20" xfId="579" xr:uid="{00000000-0005-0000-0000-000043020000}"/>
    <cellStyle name="Nota 3" xfId="580" xr:uid="{00000000-0005-0000-0000-000044020000}"/>
    <cellStyle name="Nota 4" xfId="581" xr:uid="{00000000-0005-0000-0000-000045020000}"/>
    <cellStyle name="Nota 5" xfId="582" xr:uid="{00000000-0005-0000-0000-000046020000}"/>
    <cellStyle name="Nota 6" xfId="583" xr:uid="{00000000-0005-0000-0000-000047020000}"/>
    <cellStyle name="Nota 7" xfId="584" xr:uid="{00000000-0005-0000-0000-000048020000}"/>
    <cellStyle name="Nota 8" xfId="585" xr:uid="{00000000-0005-0000-0000-000049020000}"/>
    <cellStyle name="Nota 9" xfId="586" xr:uid="{00000000-0005-0000-0000-00004A020000}"/>
    <cellStyle name="Note 17" xfId="587" xr:uid="{00000000-0005-0000-0000-00004B020000}"/>
    <cellStyle name="Output 10" xfId="588" xr:uid="{00000000-0005-0000-0000-00004C020000}"/>
    <cellStyle name="Output 11" xfId="589" xr:uid="{00000000-0005-0000-0000-00004D020000}"/>
    <cellStyle name="Output 12" xfId="590" xr:uid="{00000000-0005-0000-0000-00004E020000}"/>
    <cellStyle name="Output 13" xfId="591" xr:uid="{00000000-0005-0000-0000-00004F020000}"/>
    <cellStyle name="Output 14" xfId="592" xr:uid="{00000000-0005-0000-0000-000050020000}"/>
    <cellStyle name="Output 15" xfId="593" xr:uid="{00000000-0005-0000-0000-000051020000}"/>
    <cellStyle name="Output 16" xfId="594" xr:uid="{00000000-0005-0000-0000-000052020000}"/>
    <cellStyle name="Output 17" xfId="595" xr:uid="{00000000-0005-0000-0000-000053020000}"/>
    <cellStyle name="Output 18" xfId="596" xr:uid="{00000000-0005-0000-0000-000054020000}"/>
    <cellStyle name="Output 19" xfId="597" xr:uid="{00000000-0005-0000-0000-000055020000}"/>
    <cellStyle name="Output 2" xfId="598" xr:uid="{00000000-0005-0000-0000-000056020000}"/>
    <cellStyle name="Output 2 2" xfId="599" xr:uid="{00000000-0005-0000-0000-000057020000}"/>
    <cellStyle name="Output 20" xfId="600" xr:uid="{00000000-0005-0000-0000-000058020000}"/>
    <cellStyle name="Output 3" xfId="601" xr:uid="{00000000-0005-0000-0000-000059020000}"/>
    <cellStyle name="Output 4" xfId="602" xr:uid="{00000000-0005-0000-0000-00005A020000}"/>
    <cellStyle name="Output 5" xfId="603" xr:uid="{00000000-0005-0000-0000-00005B020000}"/>
    <cellStyle name="Output 6" xfId="604" xr:uid="{00000000-0005-0000-0000-00005C020000}"/>
    <cellStyle name="Output 7" xfId="605" xr:uid="{00000000-0005-0000-0000-00005D020000}"/>
    <cellStyle name="Output 8" xfId="606" xr:uid="{00000000-0005-0000-0000-00005E020000}"/>
    <cellStyle name="Output 9" xfId="607" xr:uid="{00000000-0005-0000-0000-00005F020000}"/>
    <cellStyle name="Result 18" xfId="608" xr:uid="{00000000-0005-0000-0000-000060020000}"/>
    <cellStyle name="Risultato2" xfId="609" xr:uid="{00000000-0005-0000-0000-000061020000}"/>
    <cellStyle name="Status 19" xfId="610" xr:uid="{00000000-0005-0000-0000-000062020000}"/>
    <cellStyle name="Testo avviso 10" xfId="611" xr:uid="{00000000-0005-0000-0000-000063020000}"/>
    <cellStyle name="Testo avviso 11" xfId="612" xr:uid="{00000000-0005-0000-0000-000064020000}"/>
    <cellStyle name="Testo avviso 12" xfId="613" xr:uid="{00000000-0005-0000-0000-000065020000}"/>
    <cellStyle name="Testo avviso 13" xfId="614" xr:uid="{00000000-0005-0000-0000-000066020000}"/>
    <cellStyle name="Testo avviso 14" xfId="615" xr:uid="{00000000-0005-0000-0000-000067020000}"/>
    <cellStyle name="Testo avviso 15" xfId="616" xr:uid="{00000000-0005-0000-0000-000068020000}"/>
    <cellStyle name="Testo avviso 16" xfId="617" xr:uid="{00000000-0005-0000-0000-000069020000}"/>
    <cellStyle name="Testo avviso 17" xfId="618" xr:uid="{00000000-0005-0000-0000-00006A020000}"/>
    <cellStyle name="Testo avviso 18" xfId="619" xr:uid="{00000000-0005-0000-0000-00006B020000}"/>
    <cellStyle name="Testo avviso 19" xfId="620" xr:uid="{00000000-0005-0000-0000-00006C020000}"/>
    <cellStyle name="Testo avviso 2" xfId="621" xr:uid="{00000000-0005-0000-0000-00006D020000}"/>
    <cellStyle name="Testo avviso 20" xfId="622" xr:uid="{00000000-0005-0000-0000-00006E020000}"/>
    <cellStyle name="Testo avviso 3" xfId="623" xr:uid="{00000000-0005-0000-0000-00006F020000}"/>
    <cellStyle name="Testo avviso 4" xfId="624" xr:uid="{00000000-0005-0000-0000-000070020000}"/>
    <cellStyle name="Testo avviso 5" xfId="625" xr:uid="{00000000-0005-0000-0000-000071020000}"/>
    <cellStyle name="Testo avviso 6" xfId="626" xr:uid="{00000000-0005-0000-0000-000072020000}"/>
    <cellStyle name="Testo avviso 7" xfId="627" xr:uid="{00000000-0005-0000-0000-000073020000}"/>
    <cellStyle name="Testo avviso 8" xfId="628" xr:uid="{00000000-0005-0000-0000-000074020000}"/>
    <cellStyle name="Testo avviso 9" xfId="629" xr:uid="{00000000-0005-0000-0000-000075020000}"/>
    <cellStyle name="Testo descrittivo 10" xfId="630" xr:uid="{00000000-0005-0000-0000-000076020000}"/>
    <cellStyle name="Testo descrittivo 11" xfId="631" xr:uid="{00000000-0005-0000-0000-000077020000}"/>
    <cellStyle name="Testo descrittivo 12" xfId="632" xr:uid="{00000000-0005-0000-0000-000078020000}"/>
    <cellStyle name="Testo descrittivo 13" xfId="633" xr:uid="{00000000-0005-0000-0000-000079020000}"/>
    <cellStyle name="Testo descrittivo 14" xfId="634" xr:uid="{00000000-0005-0000-0000-00007A020000}"/>
    <cellStyle name="Testo descrittivo 15" xfId="635" xr:uid="{00000000-0005-0000-0000-00007B020000}"/>
    <cellStyle name="Testo descrittivo 16" xfId="636" xr:uid="{00000000-0005-0000-0000-00007C020000}"/>
    <cellStyle name="Testo descrittivo 17" xfId="637" xr:uid="{00000000-0005-0000-0000-00007D020000}"/>
    <cellStyle name="Testo descrittivo 18" xfId="638" xr:uid="{00000000-0005-0000-0000-00007E020000}"/>
    <cellStyle name="Testo descrittivo 19" xfId="639" xr:uid="{00000000-0005-0000-0000-00007F020000}"/>
    <cellStyle name="Testo descrittivo 2" xfId="640" xr:uid="{00000000-0005-0000-0000-000080020000}"/>
    <cellStyle name="Testo descrittivo 20" xfId="641" xr:uid="{00000000-0005-0000-0000-000081020000}"/>
    <cellStyle name="Testo descrittivo 3" xfId="642" xr:uid="{00000000-0005-0000-0000-000082020000}"/>
    <cellStyle name="Testo descrittivo 4" xfId="643" xr:uid="{00000000-0005-0000-0000-000083020000}"/>
    <cellStyle name="Testo descrittivo 5" xfId="644" xr:uid="{00000000-0005-0000-0000-000084020000}"/>
    <cellStyle name="Testo descrittivo 6" xfId="645" xr:uid="{00000000-0005-0000-0000-000085020000}"/>
    <cellStyle name="Testo descrittivo 7" xfId="646" xr:uid="{00000000-0005-0000-0000-000086020000}"/>
    <cellStyle name="Testo descrittivo 8" xfId="647" xr:uid="{00000000-0005-0000-0000-000087020000}"/>
    <cellStyle name="Testo descrittivo 9" xfId="648" xr:uid="{00000000-0005-0000-0000-000088020000}"/>
    <cellStyle name="Text 20" xfId="649" xr:uid="{00000000-0005-0000-0000-000089020000}"/>
    <cellStyle name="Titolo 1 10" xfId="650" xr:uid="{00000000-0005-0000-0000-00008A020000}"/>
    <cellStyle name="Titolo 1 11" xfId="651" xr:uid="{00000000-0005-0000-0000-00008B020000}"/>
    <cellStyle name="Titolo 1 12" xfId="652" xr:uid="{00000000-0005-0000-0000-00008C020000}"/>
    <cellStyle name="Titolo 1 13" xfId="653" xr:uid="{00000000-0005-0000-0000-00008D020000}"/>
    <cellStyle name="Titolo 1 14" xfId="654" xr:uid="{00000000-0005-0000-0000-00008E020000}"/>
    <cellStyle name="Titolo 1 15" xfId="655" xr:uid="{00000000-0005-0000-0000-00008F020000}"/>
    <cellStyle name="Titolo 1 16" xfId="656" xr:uid="{00000000-0005-0000-0000-000090020000}"/>
    <cellStyle name="Titolo 1 17" xfId="657" xr:uid="{00000000-0005-0000-0000-000091020000}"/>
    <cellStyle name="Titolo 1 18" xfId="658" xr:uid="{00000000-0005-0000-0000-000092020000}"/>
    <cellStyle name="Titolo 1 19" xfId="659" xr:uid="{00000000-0005-0000-0000-000093020000}"/>
    <cellStyle name="Titolo 1 2" xfId="660" xr:uid="{00000000-0005-0000-0000-000094020000}"/>
    <cellStyle name="Titolo 1 20" xfId="661" xr:uid="{00000000-0005-0000-0000-000095020000}"/>
    <cellStyle name="Titolo 1 3" xfId="662" xr:uid="{00000000-0005-0000-0000-000096020000}"/>
    <cellStyle name="Titolo 1 4" xfId="663" xr:uid="{00000000-0005-0000-0000-000097020000}"/>
    <cellStyle name="Titolo 1 5" xfId="664" xr:uid="{00000000-0005-0000-0000-000098020000}"/>
    <cellStyle name="Titolo 1 6" xfId="665" xr:uid="{00000000-0005-0000-0000-000099020000}"/>
    <cellStyle name="Titolo 1 7" xfId="666" xr:uid="{00000000-0005-0000-0000-00009A020000}"/>
    <cellStyle name="Titolo 1 8" xfId="667" xr:uid="{00000000-0005-0000-0000-00009B020000}"/>
    <cellStyle name="Titolo 1 9" xfId="668" xr:uid="{00000000-0005-0000-0000-00009C020000}"/>
    <cellStyle name="Titolo 10" xfId="669" xr:uid="{00000000-0005-0000-0000-00009D020000}"/>
    <cellStyle name="Titolo 11" xfId="670" xr:uid="{00000000-0005-0000-0000-00009E020000}"/>
    <cellStyle name="Titolo 12" xfId="671" xr:uid="{00000000-0005-0000-0000-00009F020000}"/>
    <cellStyle name="Titolo 13" xfId="672" xr:uid="{00000000-0005-0000-0000-0000A0020000}"/>
    <cellStyle name="Titolo 14" xfId="673" xr:uid="{00000000-0005-0000-0000-0000A1020000}"/>
    <cellStyle name="Titolo 15" xfId="674" xr:uid="{00000000-0005-0000-0000-0000A2020000}"/>
    <cellStyle name="Titolo 16" xfId="675" xr:uid="{00000000-0005-0000-0000-0000A3020000}"/>
    <cellStyle name="Titolo 17" xfId="676" xr:uid="{00000000-0005-0000-0000-0000A4020000}"/>
    <cellStyle name="Titolo 18" xfId="677" xr:uid="{00000000-0005-0000-0000-0000A5020000}"/>
    <cellStyle name="Titolo 19" xfId="678" xr:uid="{00000000-0005-0000-0000-0000A6020000}"/>
    <cellStyle name="Titolo 2 10" xfId="679" xr:uid="{00000000-0005-0000-0000-0000A7020000}"/>
    <cellStyle name="Titolo 2 11" xfId="680" xr:uid="{00000000-0005-0000-0000-0000A8020000}"/>
    <cellStyle name="Titolo 2 12" xfId="681" xr:uid="{00000000-0005-0000-0000-0000A9020000}"/>
    <cellStyle name="Titolo 2 13" xfId="682" xr:uid="{00000000-0005-0000-0000-0000AA020000}"/>
    <cellStyle name="Titolo 2 14" xfId="683" xr:uid="{00000000-0005-0000-0000-0000AB020000}"/>
    <cellStyle name="Titolo 2 15" xfId="684" xr:uid="{00000000-0005-0000-0000-0000AC020000}"/>
    <cellStyle name="Titolo 2 16" xfId="685" xr:uid="{00000000-0005-0000-0000-0000AD020000}"/>
    <cellStyle name="Titolo 2 17" xfId="686" xr:uid="{00000000-0005-0000-0000-0000AE020000}"/>
    <cellStyle name="Titolo 2 18" xfId="687" xr:uid="{00000000-0005-0000-0000-0000AF020000}"/>
    <cellStyle name="Titolo 2 19" xfId="688" xr:uid="{00000000-0005-0000-0000-0000B0020000}"/>
    <cellStyle name="Titolo 2 2" xfId="689" xr:uid="{00000000-0005-0000-0000-0000B1020000}"/>
    <cellStyle name="Titolo 2 20" xfId="690" xr:uid="{00000000-0005-0000-0000-0000B2020000}"/>
    <cellStyle name="Titolo 2 3" xfId="691" xr:uid="{00000000-0005-0000-0000-0000B3020000}"/>
    <cellStyle name="Titolo 2 4" xfId="692" xr:uid="{00000000-0005-0000-0000-0000B4020000}"/>
    <cellStyle name="Titolo 2 5" xfId="693" xr:uid="{00000000-0005-0000-0000-0000B5020000}"/>
    <cellStyle name="Titolo 2 6" xfId="694" xr:uid="{00000000-0005-0000-0000-0000B6020000}"/>
    <cellStyle name="Titolo 2 7" xfId="695" xr:uid="{00000000-0005-0000-0000-0000B7020000}"/>
    <cellStyle name="Titolo 2 8" xfId="696" xr:uid="{00000000-0005-0000-0000-0000B8020000}"/>
    <cellStyle name="Titolo 2 9" xfId="697" xr:uid="{00000000-0005-0000-0000-0000B9020000}"/>
    <cellStyle name="Titolo 20" xfId="698" xr:uid="{00000000-0005-0000-0000-0000BA020000}"/>
    <cellStyle name="Titolo 21" xfId="699" xr:uid="{00000000-0005-0000-0000-0000BB020000}"/>
    <cellStyle name="Titolo 22" xfId="700" xr:uid="{00000000-0005-0000-0000-0000BC020000}"/>
    <cellStyle name="Titolo 23" xfId="701" xr:uid="{00000000-0005-0000-0000-0000BD020000}"/>
    <cellStyle name="Titolo 3 10" xfId="702" xr:uid="{00000000-0005-0000-0000-0000BE020000}"/>
    <cellStyle name="Titolo 3 11" xfId="703" xr:uid="{00000000-0005-0000-0000-0000BF020000}"/>
    <cellStyle name="Titolo 3 12" xfId="704" xr:uid="{00000000-0005-0000-0000-0000C0020000}"/>
    <cellStyle name="Titolo 3 13" xfId="705" xr:uid="{00000000-0005-0000-0000-0000C1020000}"/>
    <cellStyle name="Titolo 3 14" xfId="706" xr:uid="{00000000-0005-0000-0000-0000C2020000}"/>
    <cellStyle name="Titolo 3 15" xfId="707" xr:uid="{00000000-0005-0000-0000-0000C3020000}"/>
    <cellStyle name="Titolo 3 16" xfId="708" xr:uid="{00000000-0005-0000-0000-0000C4020000}"/>
    <cellStyle name="Titolo 3 17" xfId="709" xr:uid="{00000000-0005-0000-0000-0000C5020000}"/>
    <cellStyle name="Titolo 3 18" xfId="710" xr:uid="{00000000-0005-0000-0000-0000C6020000}"/>
    <cellStyle name="Titolo 3 19" xfId="711" xr:uid="{00000000-0005-0000-0000-0000C7020000}"/>
    <cellStyle name="Titolo 3 2" xfId="712" xr:uid="{00000000-0005-0000-0000-0000C8020000}"/>
    <cellStyle name="Titolo 3 20" xfId="713" xr:uid="{00000000-0005-0000-0000-0000C9020000}"/>
    <cellStyle name="Titolo 3 3" xfId="714" xr:uid="{00000000-0005-0000-0000-0000CA020000}"/>
    <cellStyle name="Titolo 3 4" xfId="715" xr:uid="{00000000-0005-0000-0000-0000CB020000}"/>
    <cellStyle name="Titolo 3 5" xfId="716" xr:uid="{00000000-0005-0000-0000-0000CC020000}"/>
    <cellStyle name="Titolo 3 6" xfId="717" xr:uid="{00000000-0005-0000-0000-0000CD020000}"/>
    <cellStyle name="Titolo 3 7" xfId="718" xr:uid="{00000000-0005-0000-0000-0000CE020000}"/>
    <cellStyle name="Titolo 3 8" xfId="719" xr:uid="{00000000-0005-0000-0000-0000CF020000}"/>
    <cellStyle name="Titolo 3 9" xfId="720" xr:uid="{00000000-0005-0000-0000-0000D0020000}"/>
    <cellStyle name="Titolo 4 10" xfId="721" xr:uid="{00000000-0005-0000-0000-0000D1020000}"/>
    <cellStyle name="Titolo 4 11" xfId="722" xr:uid="{00000000-0005-0000-0000-0000D2020000}"/>
    <cellStyle name="Titolo 4 12" xfId="723" xr:uid="{00000000-0005-0000-0000-0000D3020000}"/>
    <cellStyle name="Titolo 4 13" xfId="724" xr:uid="{00000000-0005-0000-0000-0000D4020000}"/>
    <cellStyle name="Titolo 4 14" xfId="725" xr:uid="{00000000-0005-0000-0000-0000D5020000}"/>
    <cellStyle name="Titolo 4 15" xfId="726" xr:uid="{00000000-0005-0000-0000-0000D6020000}"/>
    <cellStyle name="Titolo 4 16" xfId="727" xr:uid="{00000000-0005-0000-0000-0000D7020000}"/>
    <cellStyle name="Titolo 4 17" xfId="728" xr:uid="{00000000-0005-0000-0000-0000D8020000}"/>
    <cellStyle name="Titolo 4 18" xfId="729" xr:uid="{00000000-0005-0000-0000-0000D9020000}"/>
    <cellStyle name="Titolo 4 19" xfId="730" xr:uid="{00000000-0005-0000-0000-0000DA020000}"/>
    <cellStyle name="Titolo 4 2" xfId="731" xr:uid="{00000000-0005-0000-0000-0000DB020000}"/>
    <cellStyle name="Titolo 4 20" xfId="732" xr:uid="{00000000-0005-0000-0000-0000DC020000}"/>
    <cellStyle name="Titolo 4 3" xfId="733" xr:uid="{00000000-0005-0000-0000-0000DD020000}"/>
    <cellStyle name="Titolo 4 4" xfId="734" xr:uid="{00000000-0005-0000-0000-0000DE020000}"/>
    <cellStyle name="Titolo 4 5" xfId="735" xr:uid="{00000000-0005-0000-0000-0000DF020000}"/>
    <cellStyle name="Titolo 4 6" xfId="736" xr:uid="{00000000-0005-0000-0000-0000E0020000}"/>
    <cellStyle name="Titolo 4 7" xfId="737" xr:uid="{00000000-0005-0000-0000-0000E1020000}"/>
    <cellStyle name="Titolo 4 8" xfId="738" xr:uid="{00000000-0005-0000-0000-0000E2020000}"/>
    <cellStyle name="Titolo 4 9" xfId="739" xr:uid="{00000000-0005-0000-0000-0000E3020000}"/>
    <cellStyle name="Titolo 5" xfId="740" xr:uid="{00000000-0005-0000-0000-0000E4020000}"/>
    <cellStyle name="Titolo 6" xfId="741" xr:uid="{00000000-0005-0000-0000-0000E5020000}"/>
    <cellStyle name="Titolo 7" xfId="742" xr:uid="{00000000-0005-0000-0000-0000E6020000}"/>
    <cellStyle name="Titolo 8" xfId="743" xr:uid="{00000000-0005-0000-0000-0000E7020000}"/>
    <cellStyle name="Titolo 9" xfId="744" xr:uid="{00000000-0005-0000-0000-0000E8020000}"/>
    <cellStyle name="Totale 10" xfId="745" xr:uid="{00000000-0005-0000-0000-0000E9020000}"/>
    <cellStyle name="Totale 11" xfId="746" xr:uid="{00000000-0005-0000-0000-0000EA020000}"/>
    <cellStyle name="Totale 12" xfId="747" xr:uid="{00000000-0005-0000-0000-0000EB020000}"/>
    <cellStyle name="Totale 13" xfId="748" xr:uid="{00000000-0005-0000-0000-0000EC020000}"/>
    <cellStyle name="Totale 14" xfId="749" xr:uid="{00000000-0005-0000-0000-0000ED020000}"/>
    <cellStyle name="Totale 15" xfId="750" xr:uid="{00000000-0005-0000-0000-0000EE020000}"/>
    <cellStyle name="Totale 16" xfId="751" xr:uid="{00000000-0005-0000-0000-0000EF020000}"/>
    <cellStyle name="Totale 17" xfId="752" xr:uid="{00000000-0005-0000-0000-0000F0020000}"/>
    <cellStyle name="Totale 18" xfId="753" xr:uid="{00000000-0005-0000-0000-0000F1020000}"/>
    <cellStyle name="Totale 19" xfId="754" xr:uid="{00000000-0005-0000-0000-0000F2020000}"/>
    <cellStyle name="Totale 2" xfId="755" xr:uid="{00000000-0005-0000-0000-0000F3020000}"/>
    <cellStyle name="Totale 20" xfId="756" xr:uid="{00000000-0005-0000-0000-0000F4020000}"/>
    <cellStyle name="Totale 3" xfId="757" xr:uid="{00000000-0005-0000-0000-0000F5020000}"/>
    <cellStyle name="Totale 4" xfId="758" xr:uid="{00000000-0005-0000-0000-0000F6020000}"/>
    <cellStyle name="Totale 5" xfId="759" xr:uid="{00000000-0005-0000-0000-0000F7020000}"/>
    <cellStyle name="Totale 6" xfId="760" xr:uid="{00000000-0005-0000-0000-0000F8020000}"/>
    <cellStyle name="Totale 7" xfId="761" xr:uid="{00000000-0005-0000-0000-0000F9020000}"/>
    <cellStyle name="Totale 8" xfId="762" xr:uid="{00000000-0005-0000-0000-0000FA020000}"/>
    <cellStyle name="Totale 9" xfId="763" xr:uid="{00000000-0005-0000-0000-0000FB020000}"/>
    <cellStyle name="Valore non valido 10" xfId="764" xr:uid="{00000000-0005-0000-0000-0000FC020000}"/>
    <cellStyle name="Valore non valido 11" xfId="765" xr:uid="{00000000-0005-0000-0000-0000FD020000}"/>
    <cellStyle name="Valore non valido 12" xfId="766" xr:uid="{00000000-0005-0000-0000-0000FE020000}"/>
    <cellStyle name="Valore non valido 13" xfId="767" xr:uid="{00000000-0005-0000-0000-0000FF020000}"/>
    <cellStyle name="Valore non valido 14" xfId="768" xr:uid="{00000000-0005-0000-0000-000000030000}"/>
    <cellStyle name="Valore non valido 15" xfId="769" xr:uid="{00000000-0005-0000-0000-000001030000}"/>
    <cellStyle name="Valore non valido 16" xfId="770" xr:uid="{00000000-0005-0000-0000-000002030000}"/>
    <cellStyle name="Valore non valido 17" xfId="771" xr:uid="{00000000-0005-0000-0000-000003030000}"/>
    <cellStyle name="Valore non valido 18" xfId="772" xr:uid="{00000000-0005-0000-0000-000004030000}"/>
    <cellStyle name="Valore non valido 19" xfId="773" xr:uid="{00000000-0005-0000-0000-000005030000}"/>
    <cellStyle name="Valore non valido 2" xfId="774" xr:uid="{00000000-0005-0000-0000-000006030000}"/>
    <cellStyle name="Valore non valido 20" xfId="775" xr:uid="{00000000-0005-0000-0000-000007030000}"/>
    <cellStyle name="Valore non valido 3" xfId="776" xr:uid="{00000000-0005-0000-0000-000008030000}"/>
    <cellStyle name="Valore non valido 4" xfId="777" xr:uid="{00000000-0005-0000-0000-000009030000}"/>
    <cellStyle name="Valore non valido 5" xfId="778" xr:uid="{00000000-0005-0000-0000-00000A030000}"/>
    <cellStyle name="Valore non valido 6" xfId="779" xr:uid="{00000000-0005-0000-0000-00000B030000}"/>
    <cellStyle name="Valore non valido 7" xfId="780" xr:uid="{00000000-0005-0000-0000-00000C030000}"/>
    <cellStyle name="Valore non valido 8" xfId="781" xr:uid="{00000000-0005-0000-0000-00000D030000}"/>
    <cellStyle name="Valore non valido 9" xfId="782" xr:uid="{00000000-0005-0000-0000-00000E030000}"/>
    <cellStyle name="Valore valido 10" xfId="783" xr:uid="{00000000-0005-0000-0000-00000F030000}"/>
    <cellStyle name="Valore valido 11" xfId="784" xr:uid="{00000000-0005-0000-0000-000010030000}"/>
    <cellStyle name="Valore valido 12" xfId="785" xr:uid="{00000000-0005-0000-0000-000011030000}"/>
    <cellStyle name="Valore valido 13" xfId="786" xr:uid="{00000000-0005-0000-0000-000012030000}"/>
    <cellStyle name="Valore valido 14" xfId="787" xr:uid="{00000000-0005-0000-0000-000013030000}"/>
    <cellStyle name="Valore valido 15" xfId="788" xr:uid="{00000000-0005-0000-0000-000014030000}"/>
    <cellStyle name="Valore valido 16" xfId="789" xr:uid="{00000000-0005-0000-0000-000015030000}"/>
    <cellStyle name="Valore valido 17" xfId="790" xr:uid="{00000000-0005-0000-0000-000016030000}"/>
    <cellStyle name="Valore valido 18" xfId="791" xr:uid="{00000000-0005-0000-0000-000017030000}"/>
    <cellStyle name="Valore valido 19" xfId="792" xr:uid="{00000000-0005-0000-0000-000018030000}"/>
    <cellStyle name="Valore valido 2" xfId="793" xr:uid="{00000000-0005-0000-0000-000019030000}"/>
    <cellStyle name="Valore valido 20" xfId="794" xr:uid="{00000000-0005-0000-0000-00001A030000}"/>
    <cellStyle name="Valore valido 3" xfId="795" xr:uid="{00000000-0005-0000-0000-00001B030000}"/>
    <cellStyle name="Valore valido 4" xfId="796" xr:uid="{00000000-0005-0000-0000-00001C030000}"/>
    <cellStyle name="Valore valido 5" xfId="797" xr:uid="{00000000-0005-0000-0000-00001D030000}"/>
    <cellStyle name="Valore valido 6" xfId="798" xr:uid="{00000000-0005-0000-0000-00001E030000}"/>
    <cellStyle name="Valore valido 7" xfId="799" xr:uid="{00000000-0005-0000-0000-00001F030000}"/>
    <cellStyle name="Valore valido 8" xfId="800" xr:uid="{00000000-0005-0000-0000-000020030000}"/>
    <cellStyle name="Valore valido 9" xfId="801" xr:uid="{00000000-0005-0000-0000-000021030000}"/>
    <cellStyle name="Warning 21" xfId="802" xr:uid="{00000000-0005-0000-0000-000022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Campioni Analizzati </a:t>
            </a:r>
          </a:p>
        </c:rich>
      </c:tx>
      <c:overlay val="0"/>
    </c:title>
    <c:autoTitleDeleted val="0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264391951006129"/>
          <c:y val="0.24786599591717706"/>
          <c:w val="0.46360258092738421"/>
          <c:h val="0.75213400408282294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'2020'!$B$2:$H$2</c:f>
              <c:strCache>
                <c:ptCount val="7"/>
                <c:pt idx="0">
                  <c:v>Napoli</c:v>
                </c:pt>
                <c:pt idx="1">
                  <c:v>Avellino</c:v>
                </c:pt>
                <c:pt idx="2">
                  <c:v>Benevento</c:v>
                </c:pt>
                <c:pt idx="3">
                  <c:v>Caserta</c:v>
                </c:pt>
                <c:pt idx="4">
                  <c:v>Salerno</c:v>
                </c:pt>
                <c:pt idx="5">
                  <c:v>UO Mare</c:v>
                </c:pt>
                <c:pt idx="6">
                  <c:v>DT</c:v>
                </c:pt>
              </c:strCache>
            </c:strRef>
          </c:cat>
          <c:val>
            <c:numRef>
              <c:f>'2020'!$B$22:$H$22</c:f>
              <c:numCache>
                <c:formatCode>General</c:formatCode>
                <c:ptCount val="7"/>
                <c:pt idx="0">
                  <c:v>236</c:v>
                </c:pt>
                <c:pt idx="1">
                  <c:v>37</c:v>
                </c:pt>
                <c:pt idx="2">
                  <c:v>42</c:v>
                </c:pt>
                <c:pt idx="3">
                  <c:v>47</c:v>
                </c:pt>
                <c:pt idx="4">
                  <c:v>84</c:v>
                </c:pt>
                <c:pt idx="5">
                  <c:v>29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E-4891-A276-2A4E2F52EB7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Campioni</a:t>
            </a:r>
            <a:r>
              <a:rPr lang="it-IT" baseline="0"/>
              <a:t> Conformi</a:t>
            </a:r>
            <a:endParaRPr lang="it-IT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'2020'!$J$22</c:f>
              <c:strCache>
                <c:ptCount val="1"/>
                <c:pt idx="0">
                  <c:v>Conformi</c:v>
                </c:pt>
              </c:strCache>
            </c:strRef>
          </c:tx>
          <c:invertIfNegative val="0"/>
          <c:cat>
            <c:strRef>
              <c:f>'2020'!$B$2:$H$2</c:f>
              <c:strCache>
                <c:ptCount val="7"/>
                <c:pt idx="0">
                  <c:v>Napoli</c:v>
                </c:pt>
                <c:pt idx="1">
                  <c:v>Avellino</c:v>
                </c:pt>
                <c:pt idx="2">
                  <c:v>Benevento</c:v>
                </c:pt>
                <c:pt idx="3">
                  <c:v>Caserta</c:v>
                </c:pt>
                <c:pt idx="4">
                  <c:v>Salerno</c:v>
                </c:pt>
                <c:pt idx="5">
                  <c:v>UO Mare</c:v>
                </c:pt>
                <c:pt idx="6">
                  <c:v>DT</c:v>
                </c:pt>
              </c:strCache>
            </c:strRef>
          </c:cat>
          <c:val>
            <c:numRef>
              <c:f>'2020'!$B$22:$H$22</c:f>
              <c:numCache>
                <c:formatCode>General</c:formatCode>
                <c:ptCount val="7"/>
                <c:pt idx="0">
                  <c:v>236</c:v>
                </c:pt>
                <c:pt idx="1">
                  <c:v>37</c:v>
                </c:pt>
                <c:pt idx="2">
                  <c:v>42</c:v>
                </c:pt>
                <c:pt idx="3">
                  <c:v>47</c:v>
                </c:pt>
                <c:pt idx="4">
                  <c:v>84</c:v>
                </c:pt>
                <c:pt idx="5">
                  <c:v>29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98-4E75-A111-9174659B3661}"/>
            </c:ext>
          </c:extLst>
        </c:ser>
        <c:ser>
          <c:idx val="1"/>
          <c:order val="1"/>
          <c:tx>
            <c:strRef>
              <c:f>'2020'!$J$23</c:f>
              <c:strCache>
                <c:ptCount val="1"/>
                <c:pt idx="0">
                  <c:v>Non Conformi</c:v>
                </c:pt>
              </c:strCache>
            </c:strRef>
          </c:tx>
          <c:invertIfNegative val="0"/>
          <c:cat>
            <c:strRef>
              <c:f>'2020'!$B$2:$H$2</c:f>
              <c:strCache>
                <c:ptCount val="7"/>
                <c:pt idx="0">
                  <c:v>Napoli</c:v>
                </c:pt>
                <c:pt idx="1">
                  <c:v>Avellino</c:v>
                </c:pt>
                <c:pt idx="2">
                  <c:v>Benevento</c:v>
                </c:pt>
                <c:pt idx="3">
                  <c:v>Caserta</c:v>
                </c:pt>
                <c:pt idx="4">
                  <c:v>Salerno</c:v>
                </c:pt>
                <c:pt idx="5">
                  <c:v>UO Mare</c:v>
                </c:pt>
                <c:pt idx="6">
                  <c:v>DT</c:v>
                </c:pt>
              </c:strCache>
            </c:strRef>
          </c:cat>
          <c:val>
            <c:numRef>
              <c:f>'2020'!$B$23:$H$23</c:f>
              <c:numCache>
                <c:formatCode>General</c:formatCode>
                <c:ptCount val="7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4</c:v>
                </c:pt>
                <c:pt idx="5">
                  <c:v>20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98-4E75-A111-9174659B3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75191808"/>
        <c:axId val="75193344"/>
        <c:axId val="0"/>
      </c:bar3DChart>
      <c:catAx>
        <c:axId val="75191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5193344"/>
        <c:crosses val="autoZero"/>
        <c:auto val="1"/>
        <c:lblAlgn val="ctr"/>
        <c:lblOffset val="100"/>
        <c:noMultiLvlLbl val="0"/>
      </c:catAx>
      <c:valAx>
        <c:axId val="751933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751918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Campioni Analizzati </a:t>
            </a:r>
          </a:p>
        </c:rich>
      </c:tx>
      <c:overlay val="0"/>
    </c:title>
    <c:autoTitleDeleted val="0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264391951006134"/>
          <c:y val="0.24786599591717712"/>
          <c:w val="0.46360258092738432"/>
          <c:h val="0.75213400408282294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'2020'!$B$2:$H$2</c:f>
              <c:strCache>
                <c:ptCount val="7"/>
                <c:pt idx="0">
                  <c:v>Napoli</c:v>
                </c:pt>
                <c:pt idx="1">
                  <c:v>Avellino</c:v>
                </c:pt>
                <c:pt idx="2">
                  <c:v>Benevento</c:v>
                </c:pt>
                <c:pt idx="3">
                  <c:v>Caserta</c:v>
                </c:pt>
                <c:pt idx="4">
                  <c:v>Salerno</c:v>
                </c:pt>
                <c:pt idx="5">
                  <c:v>UO Mare</c:v>
                </c:pt>
                <c:pt idx="6">
                  <c:v>DT</c:v>
                </c:pt>
              </c:strCache>
            </c:strRef>
          </c:cat>
          <c:val>
            <c:numRef>
              <c:f>'2021'!$B$22:$H$22</c:f>
              <c:numCache>
                <c:formatCode>General</c:formatCode>
                <c:ptCount val="7"/>
                <c:pt idx="0">
                  <c:v>140</c:v>
                </c:pt>
                <c:pt idx="1">
                  <c:v>35</c:v>
                </c:pt>
                <c:pt idx="2">
                  <c:v>82</c:v>
                </c:pt>
                <c:pt idx="3">
                  <c:v>108</c:v>
                </c:pt>
                <c:pt idx="4">
                  <c:v>104</c:v>
                </c:pt>
                <c:pt idx="5">
                  <c:v>48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A-4D8F-BD9F-6A258CF48EB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Campioni</a:t>
            </a:r>
            <a:r>
              <a:rPr lang="it-IT" baseline="0"/>
              <a:t> Conformi</a:t>
            </a:r>
            <a:endParaRPr lang="it-IT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'2020'!$J$22</c:f>
              <c:strCache>
                <c:ptCount val="1"/>
                <c:pt idx="0">
                  <c:v>Conformi</c:v>
                </c:pt>
              </c:strCache>
            </c:strRef>
          </c:tx>
          <c:invertIfNegative val="0"/>
          <c:cat>
            <c:strRef>
              <c:f>'2020'!$B$2:$H$2</c:f>
              <c:strCache>
                <c:ptCount val="7"/>
                <c:pt idx="0">
                  <c:v>Napoli</c:v>
                </c:pt>
                <c:pt idx="1">
                  <c:v>Avellino</c:v>
                </c:pt>
                <c:pt idx="2">
                  <c:v>Benevento</c:v>
                </c:pt>
                <c:pt idx="3">
                  <c:v>Caserta</c:v>
                </c:pt>
                <c:pt idx="4">
                  <c:v>Salerno</c:v>
                </c:pt>
                <c:pt idx="5">
                  <c:v>UO Mare</c:v>
                </c:pt>
                <c:pt idx="6">
                  <c:v>DT</c:v>
                </c:pt>
              </c:strCache>
            </c:strRef>
          </c:cat>
          <c:val>
            <c:numRef>
              <c:f>'2021'!$B$22:$H$22</c:f>
              <c:numCache>
                <c:formatCode>General</c:formatCode>
                <c:ptCount val="7"/>
                <c:pt idx="0">
                  <c:v>140</c:v>
                </c:pt>
                <c:pt idx="1">
                  <c:v>35</c:v>
                </c:pt>
                <c:pt idx="2">
                  <c:v>82</c:v>
                </c:pt>
                <c:pt idx="3">
                  <c:v>108</c:v>
                </c:pt>
                <c:pt idx="4">
                  <c:v>104</c:v>
                </c:pt>
                <c:pt idx="5">
                  <c:v>48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5C-4748-B704-61B6AFDAAE88}"/>
            </c:ext>
          </c:extLst>
        </c:ser>
        <c:ser>
          <c:idx val="1"/>
          <c:order val="1"/>
          <c:tx>
            <c:strRef>
              <c:f>'2020'!$J$23</c:f>
              <c:strCache>
                <c:ptCount val="1"/>
                <c:pt idx="0">
                  <c:v>Non Conformi</c:v>
                </c:pt>
              </c:strCache>
            </c:strRef>
          </c:tx>
          <c:invertIfNegative val="0"/>
          <c:cat>
            <c:strRef>
              <c:f>'2020'!$B$2:$H$2</c:f>
              <c:strCache>
                <c:ptCount val="7"/>
                <c:pt idx="0">
                  <c:v>Napoli</c:v>
                </c:pt>
                <c:pt idx="1">
                  <c:v>Avellino</c:v>
                </c:pt>
                <c:pt idx="2">
                  <c:v>Benevento</c:v>
                </c:pt>
                <c:pt idx="3">
                  <c:v>Caserta</c:v>
                </c:pt>
                <c:pt idx="4">
                  <c:v>Salerno</c:v>
                </c:pt>
                <c:pt idx="5">
                  <c:v>UO Mare</c:v>
                </c:pt>
                <c:pt idx="6">
                  <c:v>DT</c:v>
                </c:pt>
              </c:strCache>
            </c:strRef>
          </c:cat>
          <c:val>
            <c:numRef>
              <c:f>'2021'!$B$23:$H$23</c:f>
              <c:numCache>
                <c:formatCode>General</c:formatCode>
                <c:ptCount val="7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</c:v>
                </c:pt>
                <c:pt idx="5">
                  <c:v>32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5C-4748-B704-61B6AFDAA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75786496"/>
        <c:axId val="75796480"/>
        <c:axId val="0"/>
      </c:bar3DChart>
      <c:catAx>
        <c:axId val="75786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5796480"/>
        <c:crosses val="autoZero"/>
        <c:auto val="1"/>
        <c:lblAlgn val="ctr"/>
        <c:lblOffset val="100"/>
        <c:noMultiLvlLbl val="0"/>
      </c:catAx>
      <c:valAx>
        <c:axId val="757964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757864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Campioni Analizzati </a:t>
            </a:r>
          </a:p>
        </c:rich>
      </c:tx>
      <c:overlay val="0"/>
    </c:title>
    <c:autoTitleDeleted val="0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264391951006142"/>
          <c:y val="0.24786599591717723"/>
          <c:w val="0.46360258092738432"/>
          <c:h val="0.75213400408282294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'2020'!$B$2:$H$2</c:f>
              <c:strCache>
                <c:ptCount val="7"/>
                <c:pt idx="0">
                  <c:v>Napoli</c:v>
                </c:pt>
                <c:pt idx="1">
                  <c:v>Avellino</c:v>
                </c:pt>
                <c:pt idx="2">
                  <c:v>Benevento</c:v>
                </c:pt>
                <c:pt idx="3">
                  <c:v>Caserta</c:v>
                </c:pt>
                <c:pt idx="4">
                  <c:v>Salerno</c:v>
                </c:pt>
                <c:pt idx="5">
                  <c:v>UO Mare</c:v>
                </c:pt>
                <c:pt idx="6">
                  <c:v>DT</c:v>
                </c:pt>
              </c:strCache>
            </c:strRef>
          </c:cat>
          <c:val>
            <c:numRef>
              <c:f>'2022'!$B$22:$H$22</c:f>
              <c:numCache>
                <c:formatCode>General</c:formatCode>
                <c:ptCount val="7"/>
                <c:pt idx="0">
                  <c:v>249</c:v>
                </c:pt>
                <c:pt idx="1">
                  <c:v>54</c:v>
                </c:pt>
                <c:pt idx="2">
                  <c:v>43</c:v>
                </c:pt>
                <c:pt idx="3">
                  <c:v>76</c:v>
                </c:pt>
                <c:pt idx="4">
                  <c:v>106</c:v>
                </c:pt>
                <c:pt idx="5">
                  <c:v>16</c:v>
                </c:pt>
                <c:pt idx="6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D-49BD-A3CD-5C20E506821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Campioni</a:t>
            </a:r>
            <a:r>
              <a:rPr lang="it-IT" baseline="0"/>
              <a:t> Conformi</a:t>
            </a:r>
            <a:endParaRPr lang="it-IT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'2020'!$J$22</c:f>
              <c:strCache>
                <c:ptCount val="1"/>
                <c:pt idx="0">
                  <c:v>Conformi</c:v>
                </c:pt>
              </c:strCache>
            </c:strRef>
          </c:tx>
          <c:invertIfNegative val="0"/>
          <c:cat>
            <c:strRef>
              <c:f>'2020'!$B$2:$H$2</c:f>
              <c:strCache>
                <c:ptCount val="7"/>
                <c:pt idx="0">
                  <c:v>Napoli</c:v>
                </c:pt>
                <c:pt idx="1">
                  <c:v>Avellino</c:v>
                </c:pt>
                <c:pt idx="2">
                  <c:v>Benevento</c:v>
                </c:pt>
                <c:pt idx="3">
                  <c:v>Caserta</c:v>
                </c:pt>
                <c:pt idx="4">
                  <c:v>Salerno</c:v>
                </c:pt>
                <c:pt idx="5">
                  <c:v>UO Mare</c:v>
                </c:pt>
                <c:pt idx="6">
                  <c:v>DT</c:v>
                </c:pt>
              </c:strCache>
            </c:strRef>
          </c:cat>
          <c:val>
            <c:numRef>
              <c:f>'2022'!$B$23:$H$23</c:f>
              <c:numCache>
                <c:formatCode>General</c:formatCode>
                <c:ptCount val="7"/>
                <c:pt idx="0">
                  <c:v>205</c:v>
                </c:pt>
                <c:pt idx="1">
                  <c:v>54</c:v>
                </c:pt>
                <c:pt idx="2">
                  <c:v>42</c:v>
                </c:pt>
                <c:pt idx="3">
                  <c:v>76</c:v>
                </c:pt>
                <c:pt idx="4">
                  <c:v>101</c:v>
                </c:pt>
                <c:pt idx="5">
                  <c:v>14</c:v>
                </c:pt>
                <c:pt idx="6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F0-48CE-A5F9-E8041D49EF93}"/>
            </c:ext>
          </c:extLst>
        </c:ser>
        <c:ser>
          <c:idx val="1"/>
          <c:order val="1"/>
          <c:tx>
            <c:strRef>
              <c:f>'2020'!$J$23</c:f>
              <c:strCache>
                <c:ptCount val="1"/>
                <c:pt idx="0">
                  <c:v>Non Conformi</c:v>
                </c:pt>
              </c:strCache>
            </c:strRef>
          </c:tx>
          <c:invertIfNegative val="0"/>
          <c:cat>
            <c:strRef>
              <c:f>'2020'!$B$2:$H$2</c:f>
              <c:strCache>
                <c:ptCount val="7"/>
                <c:pt idx="0">
                  <c:v>Napoli</c:v>
                </c:pt>
                <c:pt idx="1">
                  <c:v>Avellino</c:v>
                </c:pt>
                <c:pt idx="2">
                  <c:v>Benevento</c:v>
                </c:pt>
                <c:pt idx="3">
                  <c:v>Caserta</c:v>
                </c:pt>
                <c:pt idx="4">
                  <c:v>Salerno</c:v>
                </c:pt>
                <c:pt idx="5">
                  <c:v>UO Mare</c:v>
                </c:pt>
                <c:pt idx="6">
                  <c:v>DT</c:v>
                </c:pt>
              </c:strCache>
            </c:strRef>
          </c:cat>
          <c:val>
            <c:numRef>
              <c:f>'2022'!$B$24:$H$24</c:f>
              <c:numCache>
                <c:formatCode>General</c:formatCode>
                <c:ptCount val="7"/>
                <c:pt idx="0">
                  <c:v>44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F0-48CE-A5F9-E8041D49E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75754496"/>
        <c:axId val="75916032"/>
        <c:axId val="0"/>
      </c:bar3DChart>
      <c:catAx>
        <c:axId val="75754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5916032"/>
        <c:crosses val="autoZero"/>
        <c:auto val="1"/>
        <c:lblAlgn val="ctr"/>
        <c:lblOffset val="100"/>
        <c:noMultiLvlLbl val="0"/>
      </c:catAx>
      <c:valAx>
        <c:axId val="759160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757544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Campioni Analizzati 2023 </a:t>
            </a:r>
          </a:p>
        </c:rich>
      </c:tx>
      <c:overlay val="0"/>
    </c:title>
    <c:autoTitleDeleted val="0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264391951006134"/>
          <c:y val="0.24786599591717712"/>
          <c:w val="0.46360258092738432"/>
          <c:h val="0.75213400408282294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'2023'!$B$2:$I$2</c:f>
              <c:strCache>
                <c:ptCount val="8"/>
                <c:pt idx="0">
                  <c:v>Napoli</c:v>
                </c:pt>
                <c:pt idx="1">
                  <c:v>Avellino</c:v>
                </c:pt>
                <c:pt idx="2">
                  <c:v>Benevento</c:v>
                </c:pt>
                <c:pt idx="3">
                  <c:v>Caserta</c:v>
                </c:pt>
                <c:pt idx="4">
                  <c:v>Salerno</c:v>
                </c:pt>
                <c:pt idx="5">
                  <c:v>Mare</c:v>
                </c:pt>
                <c:pt idx="6">
                  <c:v>DT</c:v>
                </c:pt>
                <c:pt idx="7">
                  <c:v>TDF</c:v>
                </c:pt>
              </c:strCache>
            </c:strRef>
          </c:cat>
          <c:val>
            <c:numRef>
              <c:f>'2023'!$B$22:$I$22</c:f>
              <c:numCache>
                <c:formatCode>General</c:formatCode>
                <c:ptCount val="8"/>
                <c:pt idx="0">
                  <c:v>193</c:v>
                </c:pt>
                <c:pt idx="1">
                  <c:v>50</c:v>
                </c:pt>
                <c:pt idx="2">
                  <c:v>48</c:v>
                </c:pt>
                <c:pt idx="3">
                  <c:v>107</c:v>
                </c:pt>
                <c:pt idx="4">
                  <c:v>72</c:v>
                </c:pt>
                <c:pt idx="5">
                  <c:v>36</c:v>
                </c:pt>
                <c:pt idx="6">
                  <c:v>39</c:v>
                </c:pt>
                <c:pt idx="7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4-4F21-9F62-50D60E6D26E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Campioni</a:t>
            </a:r>
            <a:r>
              <a:rPr lang="it-IT" baseline="0"/>
              <a:t> Conformi</a:t>
            </a:r>
            <a:endParaRPr lang="it-IT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'2023'!$J$22</c:f>
              <c:strCache>
                <c:ptCount val="1"/>
                <c:pt idx="0">
                  <c:v>Conformi</c:v>
                </c:pt>
              </c:strCache>
            </c:strRef>
          </c:tx>
          <c:invertIfNegative val="0"/>
          <c:cat>
            <c:strRef>
              <c:f>'2023'!$B$2:$I$2</c:f>
              <c:strCache>
                <c:ptCount val="8"/>
                <c:pt idx="0">
                  <c:v>Napoli</c:v>
                </c:pt>
                <c:pt idx="1">
                  <c:v>Avellino</c:v>
                </c:pt>
                <c:pt idx="2">
                  <c:v>Benevento</c:v>
                </c:pt>
                <c:pt idx="3">
                  <c:v>Caserta</c:v>
                </c:pt>
                <c:pt idx="4">
                  <c:v>Salerno</c:v>
                </c:pt>
                <c:pt idx="5">
                  <c:v>Mare</c:v>
                </c:pt>
                <c:pt idx="6">
                  <c:v>DT</c:v>
                </c:pt>
                <c:pt idx="7">
                  <c:v>TDF</c:v>
                </c:pt>
              </c:strCache>
            </c:strRef>
          </c:cat>
          <c:val>
            <c:numRef>
              <c:f>'2023'!$B$22:$I$22</c:f>
              <c:numCache>
                <c:formatCode>General</c:formatCode>
                <c:ptCount val="8"/>
                <c:pt idx="0">
                  <c:v>193</c:v>
                </c:pt>
                <c:pt idx="1">
                  <c:v>50</c:v>
                </c:pt>
                <c:pt idx="2">
                  <c:v>48</c:v>
                </c:pt>
                <c:pt idx="3">
                  <c:v>107</c:v>
                </c:pt>
                <c:pt idx="4">
                  <c:v>72</c:v>
                </c:pt>
                <c:pt idx="5">
                  <c:v>36</c:v>
                </c:pt>
                <c:pt idx="6">
                  <c:v>39</c:v>
                </c:pt>
                <c:pt idx="7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0-4D98-9881-EE3241638F87}"/>
            </c:ext>
          </c:extLst>
        </c:ser>
        <c:ser>
          <c:idx val="1"/>
          <c:order val="1"/>
          <c:tx>
            <c:strRef>
              <c:f>'2023'!$J$23</c:f>
              <c:strCache>
                <c:ptCount val="1"/>
                <c:pt idx="0">
                  <c:v>Non Conformi</c:v>
                </c:pt>
              </c:strCache>
            </c:strRef>
          </c:tx>
          <c:invertIfNegative val="0"/>
          <c:cat>
            <c:strRef>
              <c:f>'2023'!$B$2:$I$2</c:f>
              <c:strCache>
                <c:ptCount val="8"/>
                <c:pt idx="0">
                  <c:v>Napoli</c:v>
                </c:pt>
                <c:pt idx="1">
                  <c:v>Avellino</c:v>
                </c:pt>
                <c:pt idx="2">
                  <c:v>Benevento</c:v>
                </c:pt>
                <c:pt idx="3">
                  <c:v>Caserta</c:v>
                </c:pt>
                <c:pt idx="4">
                  <c:v>Salerno</c:v>
                </c:pt>
                <c:pt idx="5">
                  <c:v>Mare</c:v>
                </c:pt>
                <c:pt idx="6">
                  <c:v>DT</c:v>
                </c:pt>
                <c:pt idx="7">
                  <c:v>TDF</c:v>
                </c:pt>
              </c:strCache>
            </c:strRef>
          </c:cat>
          <c:val>
            <c:numRef>
              <c:f>'2023'!$B$23:$I$23</c:f>
              <c:numCache>
                <c:formatCode>General</c:formatCode>
                <c:ptCount val="8"/>
                <c:pt idx="0">
                  <c:v>8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00-4D98-9881-EE3241638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75786496"/>
        <c:axId val="75796480"/>
        <c:axId val="0"/>
      </c:bar3DChart>
      <c:catAx>
        <c:axId val="75786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5796480"/>
        <c:crosses val="autoZero"/>
        <c:auto val="1"/>
        <c:lblAlgn val="ctr"/>
        <c:lblOffset val="100"/>
        <c:noMultiLvlLbl val="0"/>
      </c:catAx>
      <c:valAx>
        <c:axId val="757964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757864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1600200</xdr:colOff>
      <xdr:row>25</xdr:row>
      <xdr:rowOff>133350</xdr:rowOff>
    </xdr:from>
    <xdr:to>
      <xdr:col>8</xdr:col>
      <xdr:colOff>342900</xdr:colOff>
      <xdr:row>40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904875</xdr:colOff>
      <xdr:row>25</xdr:row>
      <xdr:rowOff>85725</xdr:rowOff>
    </xdr:from>
    <xdr:to>
      <xdr:col>14</xdr:col>
      <xdr:colOff>238125</xdr:colOff>
      <xdr:row>39</xdr:row>
      <xdr:rowOff>161925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1600200</xdr:colOff>
      <xdr:row>25</xdr:row>
      <xdr:rowOff>133350</xdr:rowOff>
    </xdr:from>
    <xdr:to>
      <xdr:col>8</xdr:col>
      <xdr:colOff>342900</xdr:colOff>
      <xdr:row>40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904875</xdr:colOff>
      <xdr:row>25</xdr:row>
      <xdr:rowOff>85725</xdr:rowOff>
    </xdr:from>
    <xdr:to>
      <xdr:col>14</xdr:col>
      <xdr:colOff>238125</xdr:colOff>
      <xdr:row>39</xdr:row>
      <xdr:rowOff>161925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1600200</xdr:colOff>
      <xdr:row>25</xdr:row>
      <xdr:rowOff>133350</xdr:rowOff>
    </xdr:from>
    <xdr:to>
      <xdr:col>8</xdr:col>
      <xdr:colOff>342900</xdr:colOff>
      <xdr:row>40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904875</xdr:colOff>
      <xdr:row>25</xdr:row>
      <xdr:rowOff>85725</xdr:rowOff>
    </xdr:from>
    <xdr:to>
      <xdr:col>14</xdr:col>
      <xdr:colOff>238125</xdr:colOff>
      <xdr:row>39</xdr:row>
      <xdr:rowOff>161925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690564</xdr:colOff>
      <xdr:row>25</xdr:row>
      <xdr:rowOff>150812</xdr:rowOff>
    </xdr:from>
    <xdr:to>
      <xdr:col>3</xdr:col>
      <xdr:colOff>142876</xdr:colOff>
      <xdr:row>40</xdr:row>
      <xdr:rowOff>36512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06D2E00-9D86-4F58-9B1E-814478AD79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71438</xdr:colOff>
      <xdr:row>26</xdr:row>
      <xdr:rowOff>0</xdr:rowOff>
    </xdr:from>
    <xdr:to>
      <xdr:col>8</xdr:col>
      <xdr:colOff>729594</xdr:colOff>
      <xdr:row>40</xdr:row>
      <xdr:rowOff>76200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F78E422-5054-442D-81E9-943CD838C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23"/>
  <sheetViews>
    <sheetView topLeftCell="A4" zoomScale="120" zoomScaleNormal="120" workbookViewId="0">
      <selection activeCell="F19" sqref="F19"/>
    </sheetView>
  </sheetViews>
  <sheetFormatPr defaultRowHeight="15" x14ac:dyDescent="0.25"/>
  <cols>
    <col min="1" max="1" width="43.28515625" bestFit="1" customWidth="1"/>
    <col min="2" max="8" width="13.42578125" customWidth="1"/>
    <col min="9" max="9" width="18" bestFit="1" customWidth="1"/>
    <col min="10" max="13" width="12.85546875" customWidth="1"/>
  </cols>
  <sheetData>
    <row r="1" spans="1:13" x14ac:dyDescent="0.25">
      <c r="A1" s="13" t="s">
        <v>32</v>
      </c>
      <c r="B1" s="14"/>
      <c r="C1" s="14"/>
      <c r="D1" s="14"/>
      <c r="E1" s="14"/>
      <c r="F1" s="14"/>
      <c r="G1" s="14"/>
      <c r="H1" s="14"/>
      <c r="I1" s="14"/>
      <c r="J1" s="15" t="s">
        <v>29</v>
      </c>
      <c r="K1" s="16"/>
      <c r="L1" s="15" t="s">
        <v>30</v>
      </c>
      <c r="M1" s="16"/>
    </row>
    <row r="2" spans="1:13" x14ac:dyDescent="0.25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35</v>
      </c>
      <c r="H2" s="1" t="s">
        <v>6</v>
      </c>
      <c r="I2" s="1" t="s">
        <v>8</v>
      </c>
      <c r="J2" s="1" t="s">
        <v>9</v>
      </c>
      <c r="K2" s="1" t="s">
        <v>10</v>
      </c>
      <c r="L2" s="1" t="s">
        <v>9</v>
      </c>
      <c r="M2" s="1" t="s">
        <v>10</v>
      </c>
    </row>
    <row r="3" spans="1:13" x14ac:dyDescent="0.25">
      <c r="A3" s="2" t="s">
        <v>11</v>
      </c>
      <c r="B3" s="3">
        <v>100</v>
      </c>
      <c r="C3" s="3"/>
      <c r="D3" s="3">
        <v>14</v>
      </c>
      <c r="E3" s="3">
        <v>9</v>
      </c>
      <c r="F3" s="3">
        <v>23</v>
      </c>
      <c r="G3" s="3"/>
      <c r="H3" s="3"/>
      <c r="I3" s="3">
        <f t="shared" ref="I3:I11" si="0">SUM(B3:H3)</f>
        <v>146</v>
      </c>
      <c r="J3" s="3">
        <v>154</v>
      </c>
      <c r="K3" s="3">
        <v>193</v>
      </c>
      <c r="L3" s="3">
        <f>J3*18</f>
        <v>2772</v>
      </c>
      <c r="M3" s="3">
        <f>K3*30</f>
        <v>5790</v>
      </c>
    </row>
    <row r="4" spans="1:13" x14ac:dyDescent="0.25">
      <c r="A4" s="2" t="s">
        <v>12</v>
      </c>
      <c r="B4" s="3">
        <v>5</v>
      </c>
      <c r="C4" s="3"/>
      <c r="D4" s="3"/>
      <c r="E4" s="3">
        <v>1</v>
      </c>
      <c r="F4" s="3">
        <v>7</v>
      </c>
      <c r="G4" s="3"/>
      <c r="H4" s="3"/>
      <c r="I4" s="3">
        <f t="shared" si="0"/>
        <v>13</v>
      </c>
      <c r="J4" s="3">
        <v>21</v>
      </c>
      <c r="K4" s="3">
        <v>21</v>
      </c>
      <c r="L4" s="3">
        <f t="shared" ref="L4:L9" si="1">J4*18</f>
        <v>378</v>
      </c>
      <c r="M4" s="3">
        <f t="shared" ref="M4:M7" si="2">K4*30</f>
        <v>630</v>
      </c>
    </row>
    <row r="5" spans="1:13" x14ac:dyDescent="0.25">
      <c r="A5" s="2" t="s">
        <v>13</v>
      </c>
      <c r="B5" s="3">
        <v>2</v>
      </c>
      <c r="C5" s="3"/>
      <c r="D5" s="3"/>
      <c r="E5" s="3"/>
      <c r="F5" s="3"/>
      <c r="G5" s="3">
        <v>29</v>
      </c>
      <c r="H5" s="3"/>
      <c r="I5" s="3">
        <f t="shared" si="0"/>
        <v>31</v>
      </c>
      <c r="J5" s="3">
        <v>25</v>
      </c>
      <c r="K5" s="3">
        <v>5</v>
      </c>
      <c r="L5" s="3">
        <f t="shared" si="1"/>
        <v>450</v>
      </c>
      <c r="M5" s="3">
        <f t="shared" si="2"/>
        <v>150</v>
      </c>
    </row>
    <row r="6" spans="1:13" x14ac:dyDescent="0.25">
      <c r="A6" s="2" t="s">
        <v>14</v>
      </c>
      <c r="B6" s="3">
        <v>75</v>
      </c>
      <c r="C6" s="3">
        <v>37</v>
      </c>
      <c r="D6" s="3">
        <v>28</v>
      </c>
      <c r="E6" s="3">
        <v>27</v>
      </c>
      <c r="F6" s="3">
        <v>24</v>
      </c>
      <c r="G6" s="3"/>
      <c r="H6" s="3"/>
      <c r="I6" s="3">
        <f t="shared" si="0"/>
        <v>191</v>
      </c>
      <c r="J6" s="3">
        <v>184</v>
      </c>
      <c r="K6" s="3">
        <v>222</v>
      </c>
      <c r="L6" s="3">
        <f t="shared" si="1"/>
        <v>3312</v>
      </c>
      <c r="M6" s="3">
        <f t="shared" si="2"/>
        <v>6660</v>
      </c>
    </row>
    <row r="7" spans="1:13" x14ac:dyDescent="0.25">
      <c r="A7" s="2" t="s">
        <v>15</v>
      </c>
      <c r="B7" s="3">
        <v>12</v>
      </c>
      <c r="C7" s="3"/>
      <c r="D7" s="3"/>
      <c r="E7" s="3"/>
      <c r="F7" s="3"/>
      <c r="G7" s="3"/>
      <c r="H7" s="3">
        <v>6</v>
      </c>
      <c r="I7" s="3">
        <f t="shared" si="0"/>
        <v>18</v>
      </c>
      <c r="J7" s="3">
        <v>38</v>
      </c>
      <c r="K7" s="3">
        <v>38</v>
      </c>
      <c r="L7" s="3">
        <f t="shared" si="1"/>
        <v>684</v>
      </c>
      <c r="M7" s="3">
        <f t="shared" si="2"/>
        <v>1140</v>
      </c>
    </row>
    <row r="8" spans="1:13" x14ac:dyDescent="0.25">
      <c r="A8" s="11" t="s">
        <v>41</v>
      </c>
      <c r="B8" s="3">
        <v>1</v>
      </c>
      <c r="C8" s="3"/>
      <c r="D8" s="3"/>
      <c r="E8" s="3"/>
      <c r="F8" s="3">
        <v>1</v>
      </c>
      <c r="G8" s="3"/>
      <c r="H8" s="3"/>
      <c r="I8" s="3">
        <v>2</v>
      </c>
      <c r="J8" s="3">
        <v>2</v>
      </c>
      <c r="K8" s="3"/>
      <c r="L8" s="3">
        <f t="shared" si="1"/>
        <v>36</v>
      </c>
      <c r="M8" s="3"/>
    </row>
    <row r="9" spans="1:13" x14ac:dyDescent="0.25">
      <c r="A9" s="11" t="s">
        <v>40</v>
      </c>
      <c r="B9" s="3">
        <v>13</v>
      </c>
      <c r="C9" s="3"/>
      <c r="D9" s="3"/>
      <c r="E9" s="3">
        <v>10</v>
      </c>
      <c r="F9" s="3">
        <v>26</v>
      </c>
      <c r="G9" s="3"/>
      <c r="H9" s="3"/>
      <c r="I9" s="3">
        <f t="shared" si="0"/>
        <v>49</v>
      </c>
      <c r="J9" s="3">
        <v>52</v>
      </c>
      <c r="K9" s="3"/>
      <c r="L9" s="3">
        <f t="shared" si="1"/>
        <v>936</v>
      </c>
      <c r="M9" s="3"/>
    </row>
    <row r="10" spans="1:13" x14ac:dyDescent="0.25">
      <c r="A10" s="11" t="s">
        <v>42</v>
      </c>
      <c r="B10" s="3">
        <v>28</v>
      </c>
      <c r="C10" s="3"/>
      <c r="D10" s="3"/>
      <c r="E10" s="3"/>
      <c r="F10" s="3"/>
      <c r="G10" s="3"/>
      <c r="H10" s="3"/>
      <c r="I10" s="3">
        <f t="shared" si="0"/>
        <v>28</v>
      </c>
      <c r="J10" s="3">
        <v>24</v>
      </c>
      <c r="K10" s="3"/>
      <c r="L10" s="3"/>
      <c r="M10" s="3"/>
    </row>
    <row r="11" spans="1:13" x14ac:dyDescent="0.25">
      <c r="A11" s="2" t="s">
        <v>16</v>
      </c>
      <c r="B11" s="3"/>
      <c r="C11" s="3"/>
      <c r="D11" s="3"/>
      <c r="E11" s="3"/>
      <c r="F11" s="3">
        <v>3</v>
      </c>
      <c r="G11" s="3"/>
      <c r="H11" s="3"/>
      <c r="I11" s="3">
        <f t="shared" si="0"/>
        <v>3</v>
      </c>
      <c r="J11" s="4"/>
      <c r="K11" s="4"/>
      <c r="L11" s="3"/>
      <c r="M11" s="3"/>
    </row>
    <row r="12" spans="1:13" x14ac:dyDescent="0.25">
      <c r="A12" s="2" t="s">
        <v>17</v>
      </c>
      <c r="B12" s="4"/>
      <c r="C12" s="4"/>
      <c r="D12" s="4"/>
      <c r="E12" s="4"/>
      <c r="F12" s="4"/>
      <c r="G12" s="4"/>
      <c r="H12" s="3"/>
      <c r="I12" s="3"/>
      <c r="J12" s="3"/>
      <c r="K12" s="3"/>
      <c r="L12" s="3"/>
      <c r="M12" s="3"/>
    </row>
    <row r="13" spans="1:13" x14ac:dyDescent="0.25">
      <c r="A13" s="6" t="s">
        <v>19</v>
      </c>
      <c r="B13" s="5">
        <v>1</v>
      </c>
      <c r="C13" s="5" t="s">
        <v>20</v>
      </c>
      <c r="D13" s="5" t="s">
        <v>20</v>
      </c>
      <c r="E13" s="5">
        <v>1</v>
      </c>
      <c r="F13" s="5" t="s">
        <v>20</v>
      </c>
      <c r="G13" s="5" t="s">
        <v>20</v>
      </c>
      <c r="H13" s="5" t="s">
        <v>20</v>
      </c>
      <c r="I13" s="17" t="s">
        <v>33</v>
      </c>
      <c r="J13" s="18"/>
      <c r="K13" s="18"/>
      <c r="L13" s="18"/>
      <c r="M13" s="19"/>
    </row>
    <row r="14" spans="1:13" x14ac:dyDescent="0.25">
      <c r="A14" s="6" t="s">
        <v>21</v>
      </c>
      <c r="B14" s="5" t="s">
        <v>20</v>
      </c>
      <c r="C14" s="5" t="s">
        <v>20</v>
      </c>
      <c r="D14" s="5" t="s">
        <v>20</v>
      </c>
      <c r="E14" s="5" t="s">
        <v>20</v>
      </c>
      <c r="F14" s="5" t="s">
        <v>20</v>
      </c>
      <c r="G14" s="5" t="s">
        <v>20</v>
      </c>
      <c r="H14" s="5" t="s">
        <v>20</v>
      </c>
      <c r="I14" s="20"/>
      <c r="J14" s="21"/>
      <c r="K14" s="21"/>
      <c r="L14" s="21"/>
      <c r="M14" s="22"/>
    </row>
    <row r="15" spans="1:13" x14ac:dyDescent="0.25">
      <c r="A15" s="6" t="s">
        <v>22</v>
      </c>
      <c r="B15" s="5">
        <v>2</v>
      </c>
      <c r="C15" s="5" t="s">
        <v>20</v>
      </c>
      <c r="D15" s="5" t="s">
        <v>20</v>
      </c>
      <c r="E15" s="5">
        <v>2</v>
      </c>
      <c r="F15" s="5" t="s">
        <v>20</v>
      </c>
      <c r="G15" s="5" t="s">
        <v>20</v>
      </c>
      <c r="H15" s="5" t="s">
        <v>20</v>
      </c>
      <c r="I15" s="20"/>
      <c r="J15" s="21"/>
      <c r="K15" s="21"/>
      <c r="L15" s="21"/>
      <c r="M15" s="22"/>
    </row>
    <row r="16" spans="1:13" x14ac:dyDescent="0.25">
      <c r="A16" s="6" t="s">
        <v>23</v>
      </c>
      <c r="B16" s="5" t="s">
        <v>20</v>
      </c>
      <c r="C16" s="5" t="s">
        <v>20</v>
      </c>
      <c r="D16" s="5" t="s">
        <v>20</v>
      </c>
      <c r="E16" s="5" t="s">
        <v>20</v>
      </c>
      <c r="F16" s="5" t="s">
        <v>20</v>
      </c>
      <c r="G16" s="5" t="s">
        <v>20</v>
      </c>
      <c r="H16" s="5" t="s">
        <v>20</v>
      </c>
      <c r="I16" s="20"/>
      <c r="J16" s="21"/>
      <c r="K16" s="21"/>
      <c r="L16" s="21"/>
      <c r="M16" s="22"/>
    </row>
    <row r="17" spans="1:13" ht="30" x14ac:dyDescent="0.25">
      <c r="A17" s="7" t="s">
        <v>24</v>
      </c>
      <c r="B17" s="5" t="s">
        <v>20</v>
      </c>
      <c r="C17" s="5" t="s">
        <v>20</v>
      </c>
      <c r="D17" s="5" t="s">
        <v>20</v>
      </c>
      <c r="E17" s="5" t="s">
        <v>20</v>
      </c>
      <c r="F17" s="5" t="s">
        <v>20</v>
      </c>
      <c r="G17" s="5">
        <v>20</v>
      </c>
      <c r="H17" s="5" t="s">
        <v>20</v>
      </c>
      <c r="I17" s="20"/>
      <c r="J17" s="21"/>
      <c r="K17" s="21"/>
      <c r="L17" s="21"/>
      <c r="M17" s="22"/>
    </row>
    <row r="18" spans="1:13" x14ac:dyDescent="0.25">
      <c r="A18" s="6" t="s">
        <v>25</v>
      </c>
      <c r="B18" s="5" t="s">
        <v>20</v>
      </c>
      <c r="C18" s="5" t="s">
        <v>20</v>
      </c>
      <c r="D18" s="5" t="s">
        <v>20</v>
      </c>
      <c r="E18" s="5" t="s">
        <v>20</v>
      </c>
      <c r="F18" s="5" t="s">
        <v>20</v>
      </c>
      <c r="G18" s="5" t="s">
        <v>20</v>
      </c>
      <c r="H18" s="5" t="s">
        <v>20</v>
      </c>
      <c r="I18" s="20"/>
      <c r="J18" s="21"/>
      <c r="K18" s="21"/>
      <c r="L18" s="21"/>
      <c r="M18" s="22"/>
    </row>
    <row r="19" spans="1:13" x14ac:dyDescent="0.25">
      <c r="A19" s="6" t="s">
        <v>26</v>
      </c>
      <c r="B19" s="5">
        <v>4</v>
      </c>
      <c r="C19" s="5"/>
      <c r="D19" s="5"/>
      <c r="E19" s="5">
        <v>3</v>
      </c>
      <c r="F19" s="5">
        <v>4</v>
      </c>
      <c r="G19" s="5" t="s">
        <v>20</v>
      </c>
      <c r="H19" s="5" t="s">
        <v>20</v>
      </c>
      <c r="I19" s="20"/>
      <c r="J19" s="21"/>
      <c r="K19" s="21"/>
      <c r="L19" s="21"/>
      <c r="M19" s="22"/>
    </row>
    <row r="20" spans="1:13" x14ac:dyDescent="0.25">
      <c r="A20" s="6" t="s">
        <v>27</v>
      </c>
      <c r="B20" s="5" t="s">
        <v>20</v>
      </c>
      <c r="C20" s="5" t="s">
        <v>20</v>
      </c>
      <c r="D20" s="5" t="s">
        <v>20</v>
      </c>
      <c r="E20" s="5" t="s">
        <v>20</v>
      </c>
      <c r="F20" s="5" t="s">
        <v>20</v>
      </c>
      <c r="G20" s="5" t="s">
        <v>20</v>
      </c>
      <c r="H20" s="5" t="s">
        <v>20</v>
      </c>
      <c r="I20" s="23"/>
      <c r="J20" s="24"/>
      <c r="K20" s="24"/>
      <c r="L20" s="24"/>
      <c r="M20" s="25"/>
    </row>
    <row r="22" spans="1:13" x14ac:dyDescent="0.25">
      <c r="B22">
        <f>SUM(B3:B12)</f>
        <v>236</v>
      </c>
      <c r="C22">
        <f t="shared" ref="C22:H22" si="3">SUM(C3:C12)</f>
        <v>37</v>
      </c>
      <c r="D22">
        <f t="shared" si="3"/>
        <v>42</v>
      </c>
      <c r="E22">
        <f t="shared" si="3"/>
        <v>47</v>
      </c>
      <c r="F22">
        <f t="shared" si="3"/>
        <v>84</v>
      </c>
      <c r="G22">
        <f t="shared" si="3"/>
        <v>29</v>
      </c>
      <c r="H22">
        <f t="shared" si="3"/>
        <v>6</v>
      </c>
      <c r="J22" t="s">
        <v>36</v>
      </c>
    </row>
    <row r="23" spans="1:13" x14ac:dyDescent="0.25">
      <c r="B23">
        <f>SUM(B13:B20)</f>
        <v>7</v>
      </c>
      <c r="C23">
        <f t="shared" ref="C23:H23" si="4">SUM(C13:C20)</f>
        <v>0</v>
      </c>
      <c r="D23">
        <f t="shared" si="4"/>
        <v>0</v>
      </c>
      <c r="E23">
        <f t="shared" si="4"/>
        <v>6</v>
      </c>
      <c r="F23">
        <f t="shared" si="4"/>
        <v>4</v>
      </c>
      <c r="G23">
        <f t="shared" si="4"/>
        <v>20</v>
      </c>
      <c r="H23">
        <f t="shared" si="4"/>
        <v>0</v>
      </c>
      <c r="J23" t="s">
        <v>37</v>
      </c>
    </row>
  </sheetData>
  <mergeCells count="4">
    <mergeCell ref="A1:I1"/>
    <mergeCell ref="J1:K1"/>
    <mergeCell ref="L1:M1"/>
    <mergeCell ref="I13:M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P23"/>
  <sheetViews>
    <sheetView topLeftCell="A13" zoomScale="120" zoomScaleNormal="120" workbookViewId="0">
      <selection activeCell="B19" sqref="B19:G19"/>
    </sheetView>
  </sheetViews>
  <sheetFormatPr defaultRowHeight="15" x14ac:dyDescent="0.25"/>
  <cols>
    <col min="1" max="1" width="44.5703125" customWidth="1"/>
    <col min="2" max="8" width="12.7109375" customWidth="1"/>
    <col min="9" max="9" width="14" customWidth="1"/>
    <col min="10" max="10" width="10.7109375" customWidth="1"/>
    <col min="11" max="11" width="9.42578125" customWidth="1"/>
    <col min="12" max="12" width="10.5703125" customWidth="1"/>
  </cols>
  <sheetData>
    <row r="1" spans="1:16" x14ac:dyDescent="0.25">
      <c r="A1" s="13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5" t="s">
        <v>29</v>
      </c>
      <c r="L1" s="16"/>
      <c r="M1" s="15" t="s">
        <v>30</v>
      </c>
      <c r="N1" s="16"/>
    </row>
    <row r="2" spans="1:16" x14ac:dyDescent="0.25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9</v>
      </c>
      <c r="N2" s="1" t="s">
        <v>10</v>
      </c>
    </row>
    <row r="3" spans="1:16" x14ac:dyDescent="0.25">
      <c r="A3" s="2" t="s">
        <v>11</v>
      </c>
      <c r="B3" s="3">
        <v>60</v>
      </c>
      <c r="C3" s="3">
        <v>13</v>
      </c>
      <c r="D3" s="3">
        <v>40</v>
      </c>
      <c r="E3" s="3">
        <v>28</v>
      </c>
      <c r="F3" s="3">
        <v>24</v>
      </c>
      <c r="G3" s="3"/>
      <c r="H3" s="3"/>
      <c r="I3" s="3">
        <v>29</v>
      </c>
      <c r="J3" s="3">
        <f>SUM(B3:I3)</f>
        <v>194</v>
      </c>
      <c r="K3" s="3">
        <v>108</v>
      </c>
      <c r="L3" s="3">
        <v>190</v>
      </c>
      <c r="M3" s="3">
        <f>K3*18</f>
        <v>1944</v>
      </c>
      <c r="N3" s="3">
        <f>L3*30</f>
        <v>5700</v>
      </c>
      <c r="P3">
        <v>191</v>
      </c>
    </row>
    <row r="4" spans="1:16" x14ac:dyDescent="0.25">
      <c r="A4" s="2" t="s">
        <v>12</v>
      </c>
      <c r="B4" s="3">
        <v>7</v>
      </c>
      <c r="C4" s="3"/>
      <c r="D4" s="3">
        <v>3</v>
      </c>
      <c r="E4" s="3">
        <v>5</v>
      </c>
      <c r="F4" s="3">
        <v>3</v>
      </c>
      <c r="G4" s="3"/>
      <c r="H4" s="3"/>
      <c r="I4" s="3"/>
      <c r="J4" s="3">
        <f t="shared" ref="J4:J11" si="0">SUM(B4:I4)</f>
        <v>18</v>
      </c>
      <c r="K4" s="3">
        <v>18</v>
      </c>
      <c r="L4" s="3">
        <v>18</v>
      </c>
      <c r="M4" s="3">
        <f t="shared" ref="M4:M11" si="1">K4*18</f>
        <v>324</v>
      </c>
      <c r="N4" s="3">
        <f t="shared" ref="N4:N7" si="2">L4*30</f>
        <v>540</v>
      </c>
    </row>
    <row r="5" spans="1:16" x14ac:dyDescent="0.25">
      <c r="A5" s="2" t="s">
        <v>13</v>
      </c>
      <c r="B5" s="3">
        <v>7</v>
      </c>
      <c r="C5" s="3"/>
      <c r="D5" s="3"/>
      <c r="E5" s="3"/>
      <c r="F5" s="3"/>
      <c r="G5" s="3">
        <v>48</v>
      </c>
      <c r="H5" s="3"/>
      <c r="I5" s="3"/>
      <c r="J5" s="3">
        <f t="shared" si="0"/>
        <v>55</v>
      </c>
      <c r="K5" s="3">
        <v>55</v>
      </c>
      <c r="L5" s="3">
        <v>55</v>
      </c>
      <c r="M5" s="3">
        <f t="shared" si="1"/>
        <v>990</v>
      </c>
      <c r="N5" s="3">
        <f t="shared" si="2"/>
        <v>1650</v>
      </c>
    </row>
    <row r="6" spans="1:16" x14ac:dyDescent="0.25">
      <c r="A6" s="2" t="s">
        <v>14</v>
      </c>
      <c r="B6" s="3">
        <v>50</v>
      </c>
      <c r="C6" s="3">
        <v>19</v>
      </c>
      <c r="D6" s="3">
        <v>30</v>
      </c>
      <c r="E6" s="3">
        <v>30</v>
      </c>
      <c r="F6" s="3">
        <v>52</v>
      </c>
      <c r="G6" s="3"/>
      <c r="H6" s="3"/>
      <c r="I6" s="3"/>
      <c r="J6" s="3">
        <f t="shared" si="0"/>
        <v>181</v>
      </c>
      <c r="K6" s="3">
        <v>176</v>
      </c>
      <c r="L6" s="3">
        <v>192</v>
      </c>
      <c r="M6" s="3">
        <f t="shared" si="1"/>
        <v>3168</v>
      </c>
      <c r="N6" s="3">
        <f t="shared" si="2"/>
        <v>5760</v>
      </c>
    </row>
    <row r="7" spans="1:16" x14ac:dyDescent="0.25">
      <c r="A7" s="2" t="s">
        <v>15</v>
      </c>
      <c r="B7" s="3"/>
      <c r="C7" s="3"/>
      <c r="D7" s="3"/>
      <c r="E7" s="3"/>
      <c r="F7" s="3"/>
      <c r="G7" s="3"/>
      <c r="H7" s="3">
        <v>46</v>
      </c>
      <c r="I7" s="3"/>
      <c r="J7" s="3">
        <f t="shared" si="0"/>
        <v>46</v>
      </c>
      <c r="K7" s="3">
        <v>46</v>
      </c>
      <c r="L7" s="3">
        <v>46</v>
      </c>
      <c r="M7" s="3">
        <f t="shared" si="1"/>
        <v>828</v>
      </c>
      <c r="N7" s="3">
        <f t="shared" si="2"/>
        <v>1380</v>
      </c>
    </row>
    <row r="8" spans="1:16" x14ac:dyDescent="0.25">
      <c r="A8" s="11" t="s">
        <v>41</v>
      </c>
      <c r="B8" s="3">
        <v>1</v>
      </c>
      <c r="C8" s="3"/>
      <c r="D8" s="3"/>
      <c r="E8" s="3"/>
      <c r="F8" s="3">
        <v>1</v>
      </c>
      <c r="G8" s="3"/>
      <c r="H8" s="3"/>
      <c r="I8" s="3"/>
      <c r="J8" s="3">
        <v>2</v>
      </c>
      <c r="K8" s="3">
        <v>2</v>
      </c>
      <c r="L8" s="3"/>
      <c r="M8" s="3">
        <f t="shared" si="1"/>
        <v>36</v>
      </c>
      <c r="N8" s="3"/>
    </row>
    <row r="9" spans="1:16" x14ac:dyDescent="0.25">
      <c r="A9" s="11" t="s">
        <v>40</v>
      </c>
      <c r="B9" s="3">
        <v>14</v>
      </c>
      <c r="C9" s="3">
        <v>3</v>
      </c>
      <c r="D9" s="3">
        <v>8</v>
      </c>
      <c r="E9" s="3">
        <v>15</v>
      </c>
      <c r="F9" s="3">
        <v>16</v>
      </c>
      <c r="G9" s="3"/>
      <c r="H9" s="3"/>
      <c r="I9" s="3"/>
      <c r="J9" s="3">
        <f t="shared" si="0"/>
        <v>56</v>
      </c>
      <c r="K9" s="3">
        <v>58</v>
      </c>
      <c r="L9" s="3"/>
      <c r="M9" s="3">
        <f t="shared" si="1"/>
        <v>1044</v>
      </c>
      <c r="N9" s="3"/>
    </row>
    <row r="10" spans="1:16" x14ac:dyDescent="0.25">
      <c r="A10" s="11" t="s">
        <v>42</v>
      </c>
      <c r="B10" s="3"/>
      <c r="C10" s="3"/>
      <c r="D10" s="3"/>
      <c r="E10" s="3">
        <v>30</v>
      </c>
      <c r="F10" s="3">
        <v>8</v>
      </c>
      <c r="G10" s="3"/>
      <c r="H10" s="3"/>
      <c r="I10" s="3"/>
      <c r="J10" s="3">
        <f t="shared" si="0"/>
        <v>38</v>
      </c>
      <c r="K10" s="3">
        <v>38</v>
      </c>
      <c r="L10" s="3"/>
      <c r="M10" s="3">
        <f t="shared" si="1"/>
        <v>684</v>
      </c>
      <c r="N10" s="3"/>
    </row>
    <row r="11" spans="1:16" x14ac:dyDescent="0.25">
      <c r="A11" s="2" t="s">
        <v>16</v>
      </c>
      <c r="B11" s="3">
        <v>1</v>
      </c>
      <c r="C11" s="3"/>
      <c r="D11" s="3">
        <v>1</v>
      </c>
      <c r="E11" s="3"/>
      <c r="F11" s="3"/>
      <c r="G11" s="3"/>
      <c r="H11" s="3"/>
      <c r="I11" s="3"/>
      <c r="J11" s="3">
        <f t="shared" si="0"/>
        <v>2</v>
      </c>
      <c r="K11" s="3">
        <v>2</v>
      </c>
      <c r="L11" s="3"/>
      <c r="M11" s="3">
        <f t="shared" si="1"/>
        <v>36</v>
      </c>
      <c r="N11" s="3"/>
    </row>
    <row r="12" spans="1:16" x14ac:dyDescent="0.25">
      <c r="A12" s="2" t="s">
        <v>17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6" x14ac:dyDescent="0.25">
      <c r="A13" s="6" t="s">
        <v>19</v>
      </c>
      <c r="B13" s="5">
        <v>3</v>
      </c>
      <c r="C13" s="5" t="s">
        <v>20</v>
      </c>
      <c r="D13" s="5" t="s">
        <v>20</v>
      </c>
      <c r="E13" s="5">
        <v>3</v>
      </c>
      <c r="F13" s="5" t="s">
        <v>20</v>
      </c>
      <c r="G13" s="5" t="s">
        <v>20</v>
      </c>
      <c r="H13" s="5" t="s">
        <v>20</v>
      </c>
      <c r="I13" s="5" t="s">
        <v>20</v>
      </c>
      <c r="J13" s="17" t="s">
        <v>34</v>
      </c>
      <c r="K13" s="18"/>
      <c r="L13" s="18"/>
      <c r="M13" s="18"/>
      <c r="N13" s="19"/>
    </row>
    <row r="14" spans="1:16" x14ac:dyDescent="0.25">
      <c r="A14" s="6" t="s">
        <v>21</v>
      </c>
      <c r="B14" s="5" t="s">
        <v>20</v>
      </c>
      <c r="C14" s="5" t="s">
        <v>20</v>
      </c>
      <c r="D14" s="5" t="s">
        <v>20</v>
      </c>
      <c r="E14" s="5" t="s">
        <v>20</v>
      </c>
      <c r="F14" s="5" t="s">
        <v>20</v>
      </c>
      <c r="G14" s="5" t="s">
        <v>20</v>
      </c>
      <c r="H14" s="5" t="s">
        <v>20</v>
      </c>
      <c r="I14" s="5" t="s">
        <v>20</v>
      </c>
      <c r="J14" s="20"/>
      <c r="K14" s="21"/>
      <c r="L14" s="21"/>
      <c r="M14" s="21"/>
      <c r="N14" s="22"/>
    </row>
    <row r="15" spans="1:16" x14ac:dyDescent="0.25">
      <c r="A15" s="6" t="s">
        <v>22</v>
      </c>
      <c r="B15" s="5">
        <v>6</v>
      </c>
      <c r="C15" s="5" t="s">
        <v>20</v>
      </c>
      <c r="D15" s="5" t="s">
        <v>20</v>
      </c>
      <c r="E15" s="5">
        <v>4</v>
      </c>
      <c r="F15" s="5" t="s">
        <v>20</v>
      </c>
      <c r="G15" s="5" t="s">
        <v>20</v>
      </c>
      <c r="H15" s="5" t="s">
        <v>20</v>
      </c>
      <c r="I15" s="5" t="s">
        <v>20</v>
      </c>
      <c r="J15" s="20"/>
      <c r="K15" s="21"/>
      <c r="L15" s="21"/>
      <c r="M15" s="21"/>
      <c r="N15" s="22"/>
    </row>
    <row r="16" spans="1:16" x14ac:dyDescent="0.25">
      <c r="A16" s="6" t="s">
        <v>23</v>
      </c>
      <c r="B16" s="5">
        <v>1</v>
      </c>
      <c r="C16" s="5" t="s">
        <v>20</v>
      </c>
      <c r="D16" s="5" t="s">
        <v>20</v>
      </c>
      <c r="E16" s="5" t="s">
        <v>20</v>
      </c>
      <c r="F16" s="5" t="s">
        <v>20</v>
      </c>
      <c r="G16" s="5" t="s">
        <v>20</v>
      </c>
      <c r="H16" s="5" t="s">
        <v>20</v>
      </c>
      <c r="I16" s="5" t="s">
        <v>20</v>
      </c>
      <c r="J16" s="20"/>
      <c r="K16" s="21"/>
      <c r="L16" s="21"/>
      <c r="M16" s="21"/>
      <c r="N16" s="22"/>
    </row>
    <row r="17" spans="1:14" x14ac:dyDescent="0.25">
      <c r="A17" s="6" t="s">
        <v>24</v>
      </c>
      <c r="B17" s="5">
        <v>2</v>
      </c>
      <c r="C17" s="5" t="s">
        <v>20</v>
      </c>
      <c r="D17" s="5" t="s">
        <v>20</v>
      </c>
      <c r="E17" s="5" t="s">
        <v>20</v>
      </c>
      <c r="F17" s="5" t="s">
        <v>20</v>
      </c>
      <c r="G17" s="5">
        <v>32</v>
      </c>
      <c r="H17" s="5" t="s">
        <v>20</v>
      </c>
      <c r="I17" s="5" t="s">
        <v>20</v>
      </c>
      <c r="J17" s="20"/>
      <c r="K17" s="21"/>
      <c r="L17" s="21"/>
      <c r="M17" s="21"/>
      <c r="N17" s="22"/>
    </row>
    <row r="18" spans="1:14" x14ac:dyDescent="0.25">
      <c r="A18" s="6" t="s">
        <v>25</v>
      </c>
      <c r="B18" s="5" t="s">
        <v>20</v>
      </c>
      <c r="C18" s="5" t="s">
        <v>20</v>
      </c>
      <c r="D18" s="5" t="s">
        <v>20</v>
      </c>
      <c r="E18" s="5" t="s">
        <v>20</v>
      </c>
      <c r="F18" s="5" t="s">
        <v>20</v>
      </c>
      <c r="G18" s="5" t="s">
        <v>20</v>
      </c>
      <c r="H18" s="5" t="s">
        <v>20</v>
      </c>
      <c r="I18" s="5" t="s">
        <v>20</v>
      </c>
      <c r="J18" s="20"/>
      <c r="K18" s="21"/>
      <c r="L18" s="21"/>
      <c r="M18" s="21"/>
      <c r="N18" s="22"/>
    </row>
    <row r="19" spans="1:14" x14ac:dyDescent="0.25">
      <c r="A19" s="6" t="s">
        <v>26</v>
      </c>
      <c r="B19" s="5">
        <v>1</v>
      </c>
      <c r="C19" s="5" t="s">
        <v>20</v>
      </c>
      <c r="D19" s="5" t="s">
        <v>20</v>
      </c>
      <c r="E19" s="5">
        <v>2</v>
      </c>
      <c r="F19" s="5">
        <v>1</v>
      </c>
      <c r="G19" s="5" t="s">
        <v>20</v>
      </c>
      <c r="H19" s="5" t="s">
        <v>20</v>
      </c>
      <c r="I19" s="5" t="s">
        <v>20</v>
      </c>
      <c r="J19" s="20"/>
      <c r="K19" s="21"/>
      <c r="L19" s="21"/>
      <c r="M19" s="21"/>
      <c r="N19" s="22"/>
    </row>
    <row r="20" spans="1:14" x14ac:dyDescent="0.25">
      <c r="A20" s="6" t="s">
        <v>27</v>
      </c>
      <c r="B20" s="5" t="s">
        <v>20</v>
      </c>
      <c r="C20" s="5" t="s">
        <v>20</v>
      </c>
      <c r="D20" s="5" t="s">
        <v>20</v>
      </c>
      <c r="E20" s="5" t="s">
        <v>20</v>
      </c>
      <c r="F20" s="5" t="s">
        <v>20</v>
      </c>
      <c r="G20" s="5" t="s">
        <v>20</v>
      </c>
      <c r="H20" s="5" t="s">
        <v>20</v>
      </c>
      <c r="I20" s="5" t="s">
        <v>20</v>
      </c>
      <c r="J20" s="23"/>
      <c r="K20" s="24"/>
      <c r="L20" s="24"/>
      <c r="M20" s="24"/>
      <c r="N20" s="25"/>
    </row>
    <row r="22" spans="1:14" x14ac:dyDescent="0.25">
      <c r="B22">
        <f>SUM(B3:B12)</f>
        <v>140</v>
      </c>
      <c r="C22">
        <f t="shared" ref="C22:H22" si="3">SUM(C3:C12)</f>
        <v>35</v>
      </c>
      <c r="D22">
        <f t="shared" si="3"/>
        <v>82</v>
      </c>
      <c r="E22">
        <f t="shared" si="3"/>
        <v>108</v>
      </c>
      <c r="F22">
        <f t="shared" si="3"/>
        <v>104</v>
      </c>
      <c r="G22">
        <f t="shared" si="3"/>
        <v>48</v>
      </c>
      <c r="H22">
        <f t="shared" si="3"/>
        <v>46</v>
      </c>
      <c r="J22" t="s">
        <v>36</v>
      </c>
    </row>
    <row r="23" spans="1:14" x14ac:dyDescent="0.25">
      <c r="B23">
        <f>SUM(B13:B20)</f>
        <v>13</v>
      </c>
      <c r="C23">
        <f t="shared" ref="C23:H23" si="4">SUM(C13:C20)</f>
        <v>0</v>
      </c>
      <c r="D23">
        <f t="shared" si="4"/>
        <v>0</v>
      </c>
      <c r="E23">
        <f t="shared" si="4"/>
        <v>9</v>
      </c>
      <c r="F23">
        <f t="shared" si="4"/>
        <v>1</v>
      </c>
      <c r="G23">
        <f t="shared" si="4"/>
        <v>32</v>
      </c>
      <c r="H23">
        <f t="shared" si="4"/>
        <v>0</v>
      </c>
      <c r="J23" t="s">
        <v>37</v>
      </c>
    </row>
  </sheetData>
  <mergeCells count="4">
    <mergeCell ref="A1:J1"/>
    <mergeCell ref="K1:L1"/>
    <mergeCell ref="M1:N1"/>
    <mergeCell ref="J13:N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P24"/>
  <sheetViews>
    <sheetView topLeftCell="A4" zoomScale="120" zoomScaleNormal="120" workbookViewId="0">
      <selection activeCell="B19" sqref="B19:F19"/>
    </sheetView>
  </sheetViews>
  <sheetFormatPr defaultRowHeight="15" x14ac:dyDescent="0.25"/>
  <cols>
    <col min="1" max="1" width="47" customWidth="1"/>
    <col min="2" max="2" width="12.42578125" customWidth="1"/>
    <col min="3" max="3" width="10.5703125" customWidth="1"/>
    <col min="4" max="4" width="13.42578125" customWidth="1"/>
    <col min="5" max="5" width="11.28515625" customWidth="1"/>
    <col min="6" max="6" width="11.7109375" customWidth="1"/>
    <col min="7" max="7" width="9.5703125" customWidth="1"/>
    <col min="8" max="8" width="8.42578125" customWidth="1"/>
    <col min="9" max="9" width="9" customWidth="1"/>
    <col min="10" max="10" width="19.42578125" customWidth="1"/>
    <col min="11" max="11" width="10.42578125" customWidth="1"/>
    <col min="12" max="12" width="7.85546875" customWidth="1"/>
    <col min="13" max="13" width="10.42578125" customWidth="1"/>
    <col min="14" max="14" width="12.7109375" customWidth="1"/>
  </cols>
  <sheetData>
    <row r="1" spans="1:16" x14ac:dyDescent="0.25">
      <c r="A1" s="13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5" t="s">
        <v>29</v>
      </c>
      <c r="L1" s="16"/>
      <c r="M1" s="15" t="s">
        <v>30</v>
      </c>
      <c r="N1" s="16"/>
    </row>
    <row r="2" spans="1:16" x14ac:dyDescent="0.25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9</v>
      </c>
      <c r="N2" s="1" t="s">
        <v>10</v>
      </c>
    </row>
    <row r="3" spans="1:16" x14ac:dyDescent="0.25">
      <c r="A3" s="2" t="s">
        <v>11</v>
      </c>
      <c r="B3" s="3">
        <v>133</v>
      </c>
      <c r="C3" s="3">
        <v>12</v>
      </c>
      <c r="D3" s="3">
        <v>12</v>
      </c>
      <c r="E3" s="3">
        <v>20</v>
      </c>
      <c r="F3" s="3">
        <v>13</v>
      </c>
      <c r="G3" s="4"/>
      <c r="H3" s="4"/>
      <c r="I3" s="3">
        <v>94</v>
      </c>
      <c r="J3" s="3">
        <v>284</v>
      </c>
      <c r="K3" s="3">
        <v>137</v>
      </c>
      <c r="L3" s="3">
        <v>285</v>
      </c>
      <c r="M3" s="3">
        <f>K3*18</f>
        <v>2466</v>
      </c>
      <c r="N3" s="3">
        <f>L3*30</f>
        <v>8550</v>
      </c>
      <c r="P3">
        <v>191</v>
      </c>
    </row>
    <row r="4" spans="1:16" x14ac:dyDescent="0.25">
      <c r="A4" s="2" t="s">
        <v>12</v>
      </c>
      <c r="B4" s="3">
        <v>9</v>
      </c>
      <c r="C4" s="3">
        <v>1</v>
      </c>
      <c r="D4" s="3">
        <v>5</v>
      </c>
      <c r="E4" s="3">
        <v>2</v>
      </c>
      <c r="F4" s="3">
        <v>10</v>
      </c>
      <c r="G4" s="4"/>
      <c r="H4" s="4"/>
      <c r="I4" s="4"/>
      <c r="J4" s="3">
        <v>27</v>
      </c>
      <c r="K4" s="3">
        <v>25</v>
      </c>
      <c r="L4" s="3">
        <v>27</v>
      </c>
      <c r="M4" s="3">
        <f t="shared" ref="M4:M12" si="0">K4*18</f>
        <v>450</v>
      </c>
      <c r="N4" s="3">
        <f t="shared" ref="N4:N12" si="1">L4*30</f>
        <v>810</v>
      </c>
    </row>
    <row r="5" spans="1:16" x14ac:dyDescent="0.25">
      <c r="A5" s="2" t="s">
        <v>13</v>
      </c>
      <c r="B5" s="3">
        <v>23</v>
      </c>
      <c r="C5" s="4"/>
      <c r="D5" s="3">
        <v>2</v>
      </c>
      <c r="E5" s="4"/>
      <c r="F5" s="3">
        <v>9</v>
      </c>
      <c r="G5" s="3">
        <v>16</v>
      </c>
      <c r="H5" s="3">
        <v>11</v>
      </c>
      <c r="I5" s="4"/>
      <c r="J5" s="3">
        <v>61</v>
      </c>
      <c r="K5" s="3">
        <v>53</v>
      </c>
      <c r="L5" s="3">
        <v>61</v>
      </c>
      <c r="M5" s="3">
        <f t="shared" si="0"/>
        <v>954</v>
      </c>
      <c r="N5" s="3">
        <f t="shared" si="1"/>
        <v>1830</v>
      </c>
    </row>
    <row r="6" spans="1:16" x14ac:dyDescent="0.25">
      <c r="A6" s="2" t="s">
        <v>14</v>
      </c>
      <c r="B6" s="3">
        <v>57</v>
      </c>
      <c r="C6" s="3">
        <v>37</v>
      </c>
      <c r="D6" s="3">
        <v>19</v>
      </c>
      <c r="E6" s="3">
        <v>51</v>
      </c>
      <c r="F6" s="3">
        <v>50</v>
      </c>
      <c r="G6" s="4"/>
      <c r="H6" s="4"/>
      <c r="I6" s="4"/>
      <c r="J6" s="3">
        <v>214</v>
      </c>
      <c r="K6" s="3">
        <v>195</v>
      </c>
      <c r="L6" s="3">
        <v>207</v>
      </c>
      <c r="M6" s="3">
        <f t="shared" si="0"/>
        <v>3510</v>
      </c>
      <c r="N6" s="3">
        <f t="shared" si="1"/>
        <v>6210</v>
      </c>
    </row>
    <row r="7" spans="1:16" x14ac:dyDescent="0.25">
      <c r="A7" s="2" t="s">
        <v>15</v>
      </c>
      <c r="B7" s="4"/>
      <c r="C7" s="4"/>
      <c r="D7" s="4"/>
      <c r="E7" s="4"/>
      <c r="F7" s="4"/>
      <c r="G7" s="4"/>
      <c r="H7" s="3">
        <v>59</v>
      </c>
      <c r="I7" s="4"/>
      <c r="J7" s="3">
        <v>59</v>
      </c>
      <c r="K7" s="3">
        <v>59</v>
      </c>
      <c r="L7" s="3">
        <v>59</v>
      </c>
      <c r="M7" s="3">
        <f t="shared" si="0"/>
        <v>1062</v>
      </c>
      <c r="N7" s="3">
        <f t="shared" si="1"/>
        <v>1770</v>
      </c>
    </row>
    <row r="8" spans="1:16" x14ac:dyDescent="0.25">
      <c r="A8" s="11" t="s">
        <v>41</v>
      </c>
      <c r="B8" s="3">
        <v>1</v>
      </c>
      <c r="C8" s="4"/>
      <c r="D8" s="4"/>
      <c r="E8" s="4"/>
      <c r="F8" s="3">
        <v>1</v>
      </c>
      <c r="G8" s="4"/>
      <c r="H8" s="3"/>
      <c r="I8" s="4"/>
      <c r="J8" s="3">
        <v>2</v>
      </c>
      <c r="K8" s="3">
        <v>2</v>
      </c>
      <c r="L8" s="3"/>
      <c r="M8" s="3">
        <f t="shared" si="0"/>
        <v>36</v>
      </c>
      <c r="N8" s="3"/>
    </row>
    <row r="9" spans="1:16" x14ac:dyDescent="0.25">
      <c r="A9" s="11" t="s">
        <v>40</v>
      </c>
      <c r="B9" s="3">
        <v>26</v>
      </c>
      <c r="C9" s="4"/>
      <c r="D9" s="3">
        <v>1</v>
      </c>
      <c r="E9" s="3">
        <v>2</v>
      </c>
      <c r="F9" s="3">
        <v>23</v>
      </c>
      <c r="G9" s="4"/>
      <c r="H9" s="4"/>
      <c r="I9" s="4"/>
      <c r="J9" s="3">
        <v>52</v>
      </c>
      <c r="K9" s="3">
        <v>52</v>
      </c>
      <c r="L9" s="3"/>
      <c r="M9" s="3">
        <f t="shared" si="0"/>
        <v>936</v>
      </c>
      <c r="N9" s="3"/>
    </row>
    <row r="10" spans="1:16" x14ac:dyDescent="0.25">
      <c r="A10" s="11" t="s">
        <v>42</v>
      </c>
      <c r="B10" s="4"/>
      <c r="C10" s="3">
        <v>4</v>
      </c>
      <c r="D10" s="4"/>
      <c r="E10" s="4"/>
      <c r="F10" s="4"/>
      <c r="G10" s="4"/>
      <c r="H10" s="4"/>
      <c r="I10" s="4"/>
      <c r="J10" s="3">
        <v>4</v>
      </c>
      <c r="K10" s="3">
        <v>4</v>
      </c>
      <c r="L10" s="38" t="s">
        <v>20</v>
      </c>
      <c r="M10" s="3">
        <f t="shared" si="0"/>
        <v>72</v>
      </c>
      <c r="N10" s="38" t="s">
        <v>20</v>
      </c>
    </row>
    <row r="11" spans="1:16" x14ac:dyDescent="0.25">
      <c r="A11" s="2" t="s">
        <v>16</v>
      </c>
      <c r="B11" s="4"/>
      <c r="C11" s="4"/>
      <c r="D11" s="3">
        <v>4</v>
      </c>
      <c r="E11" s="3">
        <v>1</v>
      </c>
      <c r="F11" s="4"/>
      <c r="G11" s="4"/>
      <c r="H11" s="4"/>
      <c r="I11" s="4"/>
      <c r="J11" s="3">
        <v>5</v>
      </c>
      <c r="K11" s="3">
        <v>5</v>
      </c>
      <c r="L11" s="38" t="s">
        <v>20</v>
      </c>
      <c r="M11" s="3">
        <f t="shared" si="0"/>
        <v>90</v>
      </c>
      <c r="N11" s="38" t="s">
        <v>20</v>
      </c>
    </row>
    <row r="12" spans="1:16" x14ac:dyDescent="0.25">
      <c r="A12" s="2" t="s">
        <v>17</v>
      </c>
      <c r="B12" s="4"/>
      <c r="C12" s="4"/>
      <c r="D12" s="4"/>
      <c r="E12" s="4"/>
      <c r="F12" s="4"/>
      <c r="G12" s="4"/>
      <c r="H12" s="3">
        <v>17</v>
      </c>
      <c r="I12" s="4"/>
      <c r="J12" s="3">
        <v>17</v>
      </c>
      <c r="K12" s="3">
        <v>17</v>
      </c>
      <c r="L12" s="3">
        <v>17</v>
      </c>
      <c r="M12" s="3">
        <f t="shared" si="0"/>
        <v>306</v>
      </c>
      <c r="N12" s="3">
        <f t="shared" si="1"/>
        <v>510</v>
      </c>
    </row>
    <row r="13" spans="1:16" x14ac:dyDescent="0.25">
      <c r="A13" s="6" t="s">
        <v>19</v>
      </c>
      <c r="B13" s="5">
        <v>1</v>
      </c>
      <c r="C13" s="5" t="s">
        <v>20</v>
      </c>
      <c r="D13" s="5" t="s">
        <v>20</v>
      </c>
      <c r="E13" s="5" t="s">
        <v>20</v>
      </c>
      <c r="F13" s="5" t="s">
        <v>20</v>
      </c>
      <c r="G13" s="5" t="s">
        <v>20</v>
      </c>
      <c r="H13" s="5" t="s">
        <v>20</v>
      </c>
      <c r="I13" s="5" t="s">
        <v>20</v>
      </c>
      <c r="J13" s="17" t="s">
        <v>31</v>
      </c>
      <c r="K13" s="18"/>
      <c r="L13" s="18"/>
      <c r="M13" s="18"/>
      <c r="N13" s="19"/>
    </row>
    <row r="14" spans="1:16" x14ac:dyDescent="0.25">
      <c r="A14" s="6" t="s">
        <v>21</v>
      </c>
      <c r="B14" s="5" t="s">
        <v>20</v>
      </c>
      <c r="C14" s="5" t="s">
        <v>20</v>
      </c>
      <c r="D14" s="5" t="s">
        <v>20</v>
      </c>
      <c r="E14" s="5" t="s">
        <v>20</v>
      </c>
      <c r="F14" s="5" t="s">
        <v>20</v>
      </c>
      <c r="G14" s="5" t="s">
        <v>20</v>
      </c>
      <c r="H14" s="5" t="s">
        <v>20</v>
      </c>
      <c r="I14" s="5" t="s">
        <v>20</v>
      </c>
      <c r="J14" s="20"/>
      <c r="K14" s="21"/>
      <c r="L14" s="21"/>
      <c r="M14" s="21"/>
      <c r="N14" s="22"/>
    </row>
    <row r="15" spans="1:16" x14ac:dyDescent="0.25">
      <c r="A15" s="6" t="s">
        <v>22</v>
      </c>
      <c r="B15" s="5">
        <v>40</v>
      </c>
      <c r="C15" s="5" t="s">
        <v>20</v>
      </c>
      <c r="D15" s="5">
        <v>1</v>
      </c>
      <c r="E15" s="5" t="s">
        <v>20</v>
      </c>
      <c r="F15" s="5">
        <v>4</v>
      </c>
      <c r="G15" s="5" t="s">
        <v>20</v>
      </c>
      <c r="H15" s="5" t="s">
        <v>20</v>
      </c>
      <c r="I15" s="5" t="s">
        <v>20</v>
      </c>
      <c r="J15" s="20"/>
      <c r="K15" s="21"/>
      <c r="L15" s="21"/>
      <c r="M15" s="21"/>
      <c r="N15" s="22"/>
    </row>
    <row r="16" spans="1:16" x14ac:dyDescent="0.25">
      <c r="A16" s="6" t="s">
        <v>23</v>
      </c>
      <c r="B16" s="5">
        <v>1</v>
      </c>
      <c r="C16" s="5" t="s">
        <v>20</v>
      </c>
      <c r="D16" s="5" t="s">
        <v>20</v>
      </c>
      <c r="E16" s="5" t="s">
        <v>20</v>
      </c>
      <c r="F16" s="5" t="s">
        <v>20</v>
      </c>
      <c r="G16" s="5" t="s">
        <v>20</v>
      </c>
      <c r="H16" s="5" t="s">
        <v>20</v>
      </c>
      <c r="I16" s="5" t="s">
        <v>20</v>
      </c>
      <c r="J16" s="20"/>
      <c r="K16" s="21"/>
      <c r="L16" s="21"/>
      <c r="M16" s="21"/>
      <c r="N16" s="22"/>
    </row>
    <row r="17" spans="1:14" x14ac:dyDescent="0.25">
      <c r="A17" s="6" t="s">
        <v>24</v>
      </c>
      <c r="B17" s="5" t="s">
        <v>20</v>
      </c>
      <c r="C17" s="5" t="s">
        <v>20</v>
      </c>
      <c r="D17" s="5" t="s">
        <v>20</v>
      </c>
      <c r="E17" s="5" t="s">
        <v>20</v>
      </c>
      <c r="F17" s="5" t="s">
        <v>20</v>
      </c>
      <c r="G17" s="5">
        <v>2</v>
      </c>
      <c r="H17" s="5" t="s">
        <v>20</v>
      </c>
      <c r="I17" s="5" t="s">
        <v>20</v>
      </c>
      <c r="J17" s="20"/>
      <c r="K17" s="21"/>
      <c r="L17" s="21"/>
      <c r="M17" s="21"/>
      <c r="N17" s="22"/>
    </row>
    <row r="18" spans="1:14" x14ac:dyDescent="0.25">
      <c r="A18" s="6" t="s">
        <v>25</v>
      </c>
      <c r="B18" s="5" t="s">
        <v>20</v>
      </c>
      <c r="C18" s="5" t="s">
        <v>20</v>
      </c>
      <c r="D18" s="5" t="s">
        <v>20</v>
      </c>
      <c r="E18" s="5" t="s">
        <v>20</v>
      </c>
      <c r="F18" s="5" t="s">
        <v>20</v>
      </c>
      <c r="G18" s="5" t="s">
        <v>20</v>
      </c>
      <c r="H18" s="5" t="s">
        <v>20</v>
      </c>
      <c r="I18" s="5" t="s">
        <v>20</v>
      </c>
      <c r="J18" s="20"/>
      <c r="K18" s="21"/>
      <c r="L18" s="21"/>
      <c r="M18" s="21"/>
      <c r="N18" s="22"/>
    </row>
    <row r="19" spans="1:14" x14ac:dyDescent="0.25">
      <c r="A19" s="6" t="s">
        <v>26</v>
      </c>
      <c r="B19" s="5">
        <v>2</v>
      </c>
      <c r="C19" s="5" t="s">
        <v>20</v>
      </c>
      <c r="D19" s="5" t="s">
        <v>20</v>
      </c>
      <c r="E19" s="5" t="s">
        <v>20</v>
      </c>
      <c r="F19" s="5">
        <v>1</v>
      </c>
      <c r="G19" s="5" t="s">
        <v>20</v>
      </c>
      <c r="H19" s="5" t="s">
        <v>20</v>
      </c>
      <c r="I19" s="5" t="s">
        <v>20</v>
      </c>
      <c r="J19" s="20"/>
      <c r="K19" s="21"/>
      <c r="L19" s="21"/>
      <c r="M19" s="21"/>
      <c r="N19" s="22"/>
    </row>
    <row r="20" spans="1:14" x14ac:dyDescent="0.25">
      <c r="A20" s="6" t="s">
        <v>27</v>
      </c>
      <c r="B20" s="5" t="s">
        <v>20</v>
      </c>
      <c r="C20" s="5" t="s">
        <v>20</v>
      </c>
      <c r="D20" s="5" t="s">
        <v>20</v>
      </c>
      <c r="E20" s="5" t="s">
        <v>20</v>
      </c>
      <c r="F20" s="5" t="s">
        <v>20</v>
      </c>
      <c r="G20" s="5" t="s">
        <v>20</v>
      </c>
      <c r="H20" s="5" t="s">
        <v>20</v>
      </c>
      <c r="I20" s="5" t="s">
        <v>20</v>
      </c>
      <c r="J20" s="23"/>
      <c r="K20" s="24"/>
      <c r="L20" s="24"/>
      <c r="M20" s="24"/>
      <c r="N20" s="25"/>
    </row>
    <row r="22" spans="1:14" x14ac:dyDescent="0.25">
      <c r="B22">
        <f>SUM(B3:B12)</f>
        <v>249</v>
      </c>
      <c r="C22">
        <f>SUM(C3:C12)</f>
        <v>54</v>
      </c>
      <c r="D22">
        <f>SUM(D3:D12)</f>
        <v>43</v>
      </c>
      <c r="E22">
        <f>SUM(E3:E12)</f>
        <v>76</v>
      </c>
      <c r="F22">
        <f>SUM(F3:F12)</f>
        <v>106</v>
      </c>
      <c r="G22">
        <f>SUM(G3:G12)</f>
        <v>16</v>
      </c>
      <c r="H22">
        <f>SUM(H3:H12)</f>
        <v>87</v>
      </c>
      <c r="J22" t="s">
        <v>36</v>
      </c>
    </row>
    <row r="23" spans="1:14" x14ac:dyDescent="0.25">
      <c r="B23">
        <f>B22-B24</f>
        <v>205</v>
      </c>
      <c r="C23">
        <f t="shared" ref="C23:H23" si="2">C22-C24</f>
        <v>54</v>
      </c>
      <c r="D23">
        <f t="shared" si="2"/>
        <v>42</v>
      </c>
      <c r="E23">
        <f t="shared" si="2"/>
        <v>76</v>
      </c>
      <c r="F23">
        <f t="shared" si="2"/>
        <v>101</v>
      </c>
      <c r="G23">
        <f t="shared" si="2"/>
        <v>14</v>
      </c>
      <c r="H23">
        <f t="shared" si="2"/>
        <v>87</v>
      </c>
      <c r="J23" t="s">
        <v>37</v>
      </c>
    </row>
    <row r="24" spans="1:14" x14ac:dyDescent="0.25">
      <c r="B24">
        <f t="shared" ref="B24:H24" si="3">SUM(B13:B20)</f>
        <v>44</v>
      </c>
      <c r="C24">
        <f t="shared" si="3"/>
        <v>0</v>
      </c>
      <c r="D24">
        <f t="shared" si="3"/>
        <v>1</v>
      </c>
      <c r="E24">
        <f t="shared" si="3"/>
        <v>0</v>
      </c>
      <c r="F24">
        <f t="shared" si="3"/>
        <v>5</v>
      </c>
      <c r="G24">
        <f t="shared" si="3"/>
        <v>2</v>
      </c>
      <c r="H24">
        <f t="shared" si="3"/>
        <v>0</v>
      </c>
    </row>
  </sheetData>
  <mergeCells count="4">
    <mergeCell ref="M1:N1"/>
    <mergeCell ref="A1:J1"/>
    <mergeCell ref="K1:L1"/>
    <mergeCell ref="J13:N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N23"/>
  <sheetViews>
    <sheetView tabSelected="1" topLeftCell="A12" zoomScale="120" zoomScaleNormal="120" workbookViewId="0">
      <selection activeCell="M27" sqref="M27"/>
    </sheetView>
  </sheetViews>
  <sheetFormatPr defaultRowHeight="15" x14ac:dyDescent="0.25"/>
  <cols>
    <col min="1" max="1" width="46.7109375" style="8" customWidth="1"/>
    <col min="2" max="14" width="12.42578125" style="8" customWidth="1"/>
    <col min="15" max="16384" width="9.140625" style="8"/>
  </cols>
  <sheetData>
    <row r="1" spans="1:14" x14ac:dyDescent="0.25">
      <c r="A1" s="13" t="s">
        <v>38</v>
      </c>
      <c r="B1" s="14"/>
      <c r="C1" s="14"/>
      <c r="D1" s="14"/>
      <c r="E1" s="14"/>
      <c r="F1" s="14"/>
      <c r="G1" s="14"/>
      <c r="H1" s="14"/>
      <c r="I1" s="14"/>
      <c r="J1" s="14"/>
      <c r="K1" s="26" t="s">
        <v>29</v>
      </c>
      <c r="L1" s="27"/>
      <c r="M1" s="26" t="s">
        <v>30</v>
      </c>
      <c r="N1" s="27"/>
    </row>
    <row r="2" spans="1:14" ht="30" x14ac:dyDescent="0.25">
      <c r="A2" s="9"/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10" t="s">
        <v>8</v>
      </c>
      <c r="K2" s="9" t="s">
        <v>9</v>
      </c>
      <c r="L2" s="9" t="s">
        <v>10</v>
      </c>
      <c r="M2" s="9" t="s">
        <v>9</v>
      </c>
      <c r="N2" s="9" t="s">
        <v>10</v>
      </c>
    </row>
    <row r="3" spans="1:14" x14ac:dyDescent="0.25">
      <c r="A3" s="11" t="s">
        <v>11</v>
      </c>
      <c r="B3" s="12">
        <v>99</v>
      </c>
      <c r="C3" s="12">
        <v>2</v>
      </c>
      <c r="D3" s="12">
        <v>14</v>
      </c>
      <c r="E3" s="12">
        <v>4</v>
      </c>
      <c r="F3" s="12">
        <v>9</v>
      </c>
      <c r="G3" s="12"/>
      <c r="H3" s="12"/>
      <c r="I3" s="12">
        <v>90</v>
      </c>
      <c r="J3" s="12">
        <f>SUM(B3:I3)</f>
        <v>218</v>
      </c>
      <c r="K3" s="12">
        <v>168</v>
      </c>
      <c r="L3" s="12">
        <v>210</v>
      </c>
      <c r="M3" s="12">
        <f>K3*18</f>
        <v>3024</v>
      </c>
      <c r="N3" s="12">
        <f>L3*30</f>
        <v>6300</v>
      </c>
    </row>
    <row r="4" spans="1:14" x14ac:dyDescent="0.25">
      <c r="A4" s="11" t="s">
        <v>12</v>
      </c>
      <c r="B4" s="12">
        <v>10</v>
      </c>
      <c r="C4" s="12">
        <v>3</v>
      </c>
      <c r="D4" s="12"/>
      <c r="E4" s="12">
        <v>6</v>
      </c>
      <c r="F4" s="12">
        <v>3</v>
      </c>
      <c r="G4" s="12"/>
      <c r="H4" s="12"/>
      <c r="I4" s="12"/>
      <c r="J4" s="12">
        <f t="shared" ref="J4:J12" si="0">SUM(B4:I4)</f>
        <v>22</v>
      </c>
      <c r="K4" s="12">
        <v>22</v>
      </c>
      <c r="L4" s="12">
        <v>22</v>
      </c>
      <c r="M4" s="12">
        <f t="shared" ref="M4:M12" si="1">K4*18</f>
        <v>396</v>
      </c>
      <c r="N4" s="12">
        <f t="shared" ref="N4:N12" si="2">L4*30</f>
        <v>660</v>
      </c>
    </row>
    <row r="5" spans="1:14" x14ac:dyDescent="0.25">
      <c r="A5" s="11" t="s">
        <v>13</v>
      </c>
      <c r="B5" s="12">
        <v>4</v>
      </c>
      <c r="C5" s="12"/>
      <c r="D5" s="12"/>
      <c r="E5" s="12"/>
      <c r="F5" s="12">
        <v>1</v>
      </c>
      <c r="G5" s="12">
        <v>20</v>
      </c>
      <c r="H5" s="12"/>
      <c r="I5" s="12"/>
      <c r="J5" s="12">
        <f t="shared" si="0"/>
        <v>25</v>
      </c>
      <c r="K5" s="12">
        <v>25</v>
      </c>
      <c r="L5" s="12">
        <v>25</v>
      </c>
      <c r="M5" s="12">
        <f t="shared" si="1"/>
        <v>450</v>
      </c>
      <c r="N5" s="12">
        <f t="shared" si="2"/>
        <v>750</v>
      </c>
    </row>
    <row r="6" spans="1:14" x14ac:dyDescent="0.25">
      <c r="A6" s="11" t="s">
        <v>14</v>
      </c>
      <c r="B6" s="12">
        <v>61</v>
      </c>
      <c r="C6" s="12">
        <v>44</v>
      </c>
      <c r="D6" s="12">
        <v>28</v>
      </c>
      <c r="E6" s="12">
        <v>55</v>
      </c>
      <c r="F6" s="12">
        <v>44</v>
      </c>
      <c r="G6" s="12"/>
      <c r="H6" s="12"/>
      <c r="I6" s="12"/>
      <c r="J6" s="12">
        <f t="shared" si="0"/>
        <v>232</v>
      </c>
      <c r="K6" s="12">
        <v>190</v>
      </c>
      <c r="L6" s="12">
        <v>230</v>
      </c>
      <c r="M6" s="12">
        <f t="shared" si="1"/>
        <v>3420</v>
      </c>
      <c r="N6" s="12">
        <f t="shared" si="2"/>
        <v>6900</v>
      </c>
    </row>
    <row r="7" spans="1:14" x14ac:dyDescent="0.25">
      <c r="A7" s="11" t="s">
        <v>15</v>
      </c>
      <c r="B7" s="12"/>
      <c r="C7" s="12"/>
      <c r="D7" s="12"/>
      <c r="E7" s="12"/>
      <c r="F7" s="12"/>
      <c r="G7" s="12"/>
      <c r="H7" s="12">
        <v>39</v>
      </c>
      <c r="I7" s="12"/>
      <c r="J7" s="12">
        <f t="shared" si="0"/>
        <v>39</v>
      </c>
      <c r="K7" s="12">
        <v>39</v>
      </c>
      <c r="L7" s="12">
        <v>39</v>
      </c>
      <c r="M7" s="12">
        <f t="shared" si="1"/>
        <v>702</v>
      </c>
      <c r="N7" s="12">
        <f t="shared" si="2"/>
        <v>1170</v>
      </c>
    </row>
    <row r="8" spans="1:14" x14ac:dyDescent="0.25">
      <c r="A8" s="11" t="s">
        <v>41</v>
      </c>
      <c r="B8" s="12">
        <v>1</v>
      </c>
      <c r="C8" s="12"/>
      <c r="D8" s="12"/>
      <c r="E8" s="12"/>
      <c r="F8" s="12">
        <v>4</v>
      </c>
      <c r="G8" s="12"/>
      <c r="H8" s="12"/>
      <c r="I8" s="12"/>
      <c r="J8" s="12">
        <f t="shared" si="0"/>
        <v>5</v>
      </c>
      <c r="K8" s="12">
        <v>5</v>
      </c>
      <c r="L8" s="12"/>
      <c r="M8" s="12">
        <f t="shared" si="1"/>
        <v>90</v>
      </c>
      <c r="N8" s="12">
        <f t="shared" si="2"/>
        <v>0</v>
      </c>
    </row>
    <row r="9" spans="1:14" x14ac:dyDescent="0.25">
      <c r="A9" s="11" t="s">
        <v>40</v>
      </c>
      <c r="B9" s="12">
        <v>18</v>
      </c>
      <c r="C9" s="12">
        <v>1</v>
      </c>
      <c r="D9" s="12"/>
      <c r="E9" s="12">
        <v>16</v>
      </c>
      <c r="F9" s="12">
        <v>11</v>
      </c>
      <c r="G9" s="12"/>
      <c r="H9" s="12"/>
      <c r="I9" s="12"/>
      <c r="J9" s="12">
        <f t="shared" ref="J9" si="3">SUM(B9:I9)</f>
        <v>46</v>
      </c>
      <c r="K9" s="12">
        <v>46</v>
      </c>
      <c r="L9" s="12">
        <v>1</v>
      </c>
      <c r="M9" s="12">
        <f t="shared" ref="M9" si="4">K9*18</f>
        <v>828</v>
      </c>
      <c r="N9" s="12">
        <f t="shared" ref="N9" si="5">L9*30</f>
        <v>30</v>
      </c>
    </row>
    <row r="10" spans="1:14" x14ac:dyDescent="0.25">
      <c r="A10" s="11" t="s">
        <v>42</v>
      </c>
      <c r="B10" s="12"/>
      <c r="C10" s="12"/>
      <c r="D10" s="12">
        <v>6</v>
      </c>
      <c r="E10" s="12">
        <v>26</v>
      </c>
      <c r="F10" s="12"/>
      <c r="G10" s="12"/>
      <c r="H10" s="12"/>
      <c r="I10" s="12"/>
      <c r="J10" s="12">
        <f t="shared" si="0"/>
        <v>32</v>
      </c>
      <c r="K10" s="12">
        <v>32</v>
      </c>
      <c r="L10" s="38" t="s">
        <v>20</v>
      </c>
      <c r="M10" s="12">
        <f t="shared" si="1"/>
        <v>576</v>
      </c>
      <c r="N10" s="38" t="s">
        <v>20</v>
      </c>
    </row>
    <row r="11" spans="1:14" x14ac:dyDescent="0.25">
      <c r="A11" s="11" t="s">
        <v>16</v>
      </c>
      <c r="B11" s="12"/>
      <c r="C11" s="12"/>
      <c r="D11" s="12"/>
      <c r="E11" s="12"/>
      <c r="F11" s="12"/>
      <c r="G11" s="38" t="s">
        <v>20</v>
      </c>
      <c r="H11" s="12"/>
      <c r="I11" s="12"/>
      <c r="J11" s="12"/>
      <c r="K11" s="12"/>
      <c r="L11" s="38" t="s">
        <v>20</v>
      </c>
      <c r="M11" s="12"/>
      <c r="N11" s="38" t="s">
        <v>20</v>
      </c>
    </row>
    <row r="12" spans="1:14" x14ac:dyDescent="0.25">
      <c r="A12" s="11" t="s">
        <v>17</v>
      </c>
      <c r="B12" s="12"/>
      <c r="C12" s="12"/>
      <c r="D12" s="12"/>
      <c r="E12" s="12"/>
      <c r="F12" s="12"/>
      <c r="G12" s="12">
        <v>16</v>
      </c>
      <c r="H12" s="12"/>
      <c r="I12" s="12"/>
      <c r="J12" s="12">
        <f t="shared" si="0"/>
        <v>16</v>
      </c>
      <c r="K12" s="12">
        <v>16</v>
      </c>
      <c r="L12" s="12">
        <v>16</v>
      </c>
      <c r="M12" s="12">
        <f t="shared" si="1"/>
        <v>288</v>
      </c>
      <c r="N12" s="12">
        <f t="shared" si="2"/>
        <v>480</v>
      </c>
    </row>
    <row r="13" spans="1:14" x14ac:dyDescent="0.25">
      <c r="A13" s="6" t="s">
        <v>19</v>
      </c>
      <c r="B13" s="5" t="s">
        <v>20</v>
      </c>
      <c r="C13" s="5" t="s">
        <v>20</v>
      </c>
      <c r="D13" s="5" t="s">
        <v>20</v>
      </c>
      <c r="E13" s="5" t="s">
        <v>20</v>
      </c>
      <c r="F13" s="5" t="s">
        <v>20</v>
      </c>
      <c r="G13" s="5" t="s">
        <v>20</v>
      </c>
      <c r="H13" s="5" t="s">
        <v>20</v>
      </c>
      <c r="I13" s="37" t="s">
        <v>20</v>
      </c>
      <c r="J13" s="28" t="s">
        <v>39</v>
      </c>
      <c r="K13" s="29"/>
      <c r="L13" s="29"/>
      <c r="M13" s="29"/>
      <c r="N13" s="30"/>
    </row>
    <row r="14" spans="1:14" x14ac:dyDescent="0.25">
      <c r="A14" s="6" t="s">
        <v>21</v>
      </c>
      <c r="B14" s="5" t="s">
        <v>20</v>
      </c>
      <c r="C14" s="5" t="s">
        <v>20</v>
      </c>
      <c r="D14" s="5" t="s">
        <v>20</v>
      </c>
      <c r="E14" s="5" t="s">
        <v>20</v>
      </c>
      <c r="F14" s="5" t="s">
        <v>20</v>
      </c>
      <c r="G14" s="5" t="s">
        <v>20</v>
      </c>
      <c r="H14" s="5" t="s">
        <v>20</v>
      </c>
      <c r="I14" s="5" t="s">
        <v>20</v>
      </c>
      <c r="J14" s="31"/>
      <c r="K14" s="32"/>
      <c r="L14" s="32"/>
      <c r="M14" s="32"/>
      <c r="N14" s="33"/>
    </row>
    <row r="15" spans="1:14" x14ac:dyDescent="0.25">
      <c r="A15" s="6" t="s">
        <v>22</v>
      </c>
      <c r="B15" s="5">
        <v>2</v>
      </c>
      <c r="C15" s="5" t="s">
        <v>20</v>
      </c>
      <c r="D15" s="5" t="s">
        <v>20</v>
      </c>
      <c r="E15" s="5">
        <v>1</v>
      </c>
      <c r="F15" s="5" t="s">
        <v>20</v>
      </c>
      <c r="G15" s="5" t="s">
        <v>20</v>
      </c>
      <c r="H15" s="5" t="s">
        <v>20</v>
      </c>
      <c r="I15" s="5" t="s">
        <v>20</v>
      </c>
      <c r="J15" s="31"/>
      <c r="K15" s="32"/>
      <c r="L15" s="32"/>
      <c r="M15" s="32"/>
      <c r="N15" s="33"/>
    </row>
    <row r="16" spans="1:14" x14ac:dyDescent="0.25">
      <c r="A16" s="6" t="s">
        <v>23</v>
      </c>
      <c r="B16" s="5" t="s">
        <v>20</v>
      </c>
      <c r="C16" s="5" t="s">
        <v>20</v>
      </c>
      <c r="D16" s="5" t="s">
        <v>20</v>
      </c>
      <c r="E16" s="5" t="s">
        <v>20</v>
      </c>
      <c r="F16" s="5" t="s">
        <v>20</v>
      </c>
      <c r="G16" s="5" t="s">
        <v>20</v>
      </c>
      <c r="H16" s="5" t="s">
        <v>20</v>
      </c>
      <c r="I16" s="5" t="s">
        <v>20</v>
      </c>
      <c r="J16" s="31"/>
      <c r="K16" s="32"/>
      <c r="L16" s="32"/>
      <c r="M16" s="32"/>
      <c r="N16" s="33"/>
    </row>
    <row r="17" spans="1:14" x14ac:dyDescent="0.25">
      <c r="A17" s="6" t="s">
        <v>24</v>
      </c>
      <c r="B17" s="5" t="s">
        <v>20</v>
      </c>
      <c r="C17" s="5" t="s">
        <v>20</v>
      </c>
      <c r="D17" s="5" t="s">
        <v>20</v>
      </c>
      <c r="E17" s="5" t="s">
        <v>20</v>
      </c>
      <c r="F17" s="5" t="s">
        <v>20</v>
      </c>
      <c r="G17" s="5" t="s">
        <v>20</v>
      </c>
      <c r="H17" s="5" t="s">
        <v>20</v>
      </c>
      <c r="I17" s="5" t="s">
        <v>20</v>
      </c>
      <c r="J17" s="31"/>
      <c r="K17" s="32"/>
      <c r="L17" s="32"/>
      <c r="M17" s="32"/>
      <c r="N17" s="33"/>
    </row>
    <row r="18" spans="1:14" x14ac:dyDescent="0.25">
      <c r="A18" s="6" t="s">
        <v>25</v>
      </c>
      <c r="B18" s="5" t="s">
        <v>20</v>
      </c>
      <c r="C18" s="5" t="s">
        <v>20</v>
      </c>
      <c r="D18" s="5" t="s">
        <v>20</v>
      </c>
      <c r="E18" s="5" t="s">
        <v>20</v>
      </c>
      <c r="F18" s="5" t="s">
        <v>20</v>
      </c>
      <c r="G18" s="5" t="s">
        <v>20</v>
      </c>
      <c r="H18" s="5" t="s">
        <v>20</v>
      </c>
      <c r="I18" s="5" t="s">
        <v>20</v>
      </c>
      <c r="J18" s="31"/>
      <c r="K18" s="32"/>
      <c r="L18" s="32"/>
      <c r="M18" s="32"/>
      <c r="N18" s="33"/>
    </row>
    <row r="19" spans="1:14" x14ac:dyDescent="0.25">
      <c r="A19" s="6" t="s">
        <v>43</v>
      </c>
      <c r="B19" s="5">
        <v>6</v>
      </c>
      <c r="C19" s="5" t="s">
        <v>20</v>
      </c>
      <c r="D19" s="5" t="s">
        <v>20</v>
      </c>
      <c r="E19" s="5">
        <v>9</v>
      </c>
      <c r="F19" s="5" t="s">
        <v>20</v>
      </c>
      <c r="G19" s="5" t="s">
        <v>20</v>
      </c>
      <c r="H19" s="5" t="s">
        <v>20</v>
      </c>
      <c r="I19" s="5" t="s">
        <v>20</v>
      </c>
      <c r="J19" s="31"/>
      <c r="K19" s="32"/>
      <c r="L19" s="32"/>
      <c r="M19" s="32"/>
      <c r="N19" s="33"/>
    </row>
    <row r="20" spans="1:14" x14ac:dyDescent="0.25">
      <c r="A20" s="6" t="s">
        <v>27</v>
      </c>
      <c r="B20" s="5" t="s">
        <v>20</v>
      </c>
      <c r="C20" s="5" t="s">
        <v>20</v>
      </c>
      <c r="D20" s="5" t="s">
        <v>20</v>
      </c>
      <c r="E20" s="5" t="s">
        <v>20</v>
      </c>
      <c r="F20" s="5" t="s">
        <v>20</v>
      </c>
      <c r="G20" s="5" t="s">
        <v>20</v>
      </c>
      <c r="H20" s="5" t="s">
        <v>20</v>
      </c>
      <c r="I20" s="5" t="s">
        <v>20</v>
      </c>
      <c r="J20" s="34"/>
      <c r="K20" s="35"/>
      <c r="L20" s="35"/>
      <c r="M20" s="35"/>
      <c r="N20" s="36"/>
    </row>
    <row r="22" spans="1:14" x14ac:dyDescent="0.25">
      <c r="B22" s="8">
        <f>SUM(B3:B12)</f>
        <v>193</v>
      </c>
      <c r="C22" s="8">
        <f t="shared" ref="C22:I22" si="6">SUM(C3:C12)</f>
        <v>50</v>
      </c>
      <c r="D22" s="8">
        <f t="shared" si="6"/>
        <v>48</v>
      </c>
      <c r="E22" s="8">
        <f t="shared" si="6"/>
        <v>107</v>
      </c>
      <c r="F22" s="8">
        <f t="shared" si="6"/>
        <v>72</v>
      </c>
      <c r="G22" s="8">
        <f t="shared" si="6"/>
        <v>36</v>
      </c>
      <c r="H22" s="8">
        <f>SUM(H3:H12)</f>
        <v>39</v>
      </c>
      <c r="I22" s="8">
        <f t="shared" si="6"/>
        <v>90</v>
      </c>
      <c r="J22" s="8" t="s">
        <v>36</v>
      </c>
    </row>
    <row r="23" spans="1:14" x14ac:dyDescent="0.25">
      <c r="B23" s="8">
        <v>8</v>
      </c>
      <c r="E23" s="8">
        <v>10</v>
      </c>
      <c r="J23" s="8" t="s">
        <v>37</v>
      </c>
    </row>
  </sheetData>
  <mergeCells count="4">
    <mergeCell ref="A1:J1"/>
    <mergeCell ref="K1:L1"/>
    <mergeCell ref="M1:N1"/>
    <mergeCell ref="J13:N2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2020</vt:lpstr>
      <vt:lpstr>2021</vt:lpstr>
      <vt:lpstr>2022</vt:lpstr>
      <vt:lpstr>2023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f.santacroce</dc:creator>
  <cp:lastModifiedBy>Salvatore Di Rosa</cp:lastModifiedBy>
  <dcterms:created xsi:type="dcterms:W3CDTF">2024-01-18T07:18:45Z</dcterms:created>
  <dcterms:modified xsi:type="dcterms:W3CDTF">2024-05-28T16:13:29Z</dcterms:modified>
</cp:coreProperties>
</file>